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24" windowHeight="6912" activeTab="0"/>
  </bookViews>
  <sheets>
    <sheet name="2016-17" sheetId="1" r:id="rId1"/>
  </sheets>
  <definedNames>
    <definedName name="_xlnm.Print_Area" localSheetId="0">'2016-17'!$A$1:$AC$68</definedName>
  </definedNames>
  <calcPr fullCalcOnLoad="1"/>
</workbook>
</file>

<file path=xl/sharedStrings.xml><?xml version="1.0" encoding="utf-8"?>
<sst xmlns="http://schemas.openxmlformats.org/spreadsheetml/2006/main" count="715" uniqueCount="357">
  <si>
    <t>LUNDI</t>
  </si>
  <si>
    <t>MERCREDI</t>
  </si>
  <si>
    <t>VENDREDI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</si>
  <si>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</si>
  <si>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</si>
  <si>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</si>
  <si>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</si>
  <si>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</si>
  <si>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</si>
  <si>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</si>
  <si>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</si>
  <si>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</si>
  <si>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</si>
  <si>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</si>
  <si>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WEI</t>
  </si>
  <si>
    <t>Sport</t>
  </si>
  <si>
    <t>Vacances</t>
  </si>
  <si>
    <t>Pâques</t>
  </si>
  <si>
    <t>8h30-11h15</t>
  </si>
  <si>
    <t>TPA</t>
  </si>
  <si>
    <t>8h30-11h45</t>
  </si>
  <si>
    <t>11h45-13h</t>
  </si>
  <si>
    <t>VACANCES</t>
  </si>
  <si>
    <t>Optim1</t>
  </si>
  <si>
    <t>Optim2</t>
  </si>
  <si>
    <t>Optim3</t>
  </si>
  <si>
    <t>Optim4</t>
  </si>
  <si>
    <t>Optim5</t>
  </si>
  <si>
    <t>Optim6</t>
  </si>
  <si>
    <t>Proba1</t>
  </si>
  <si>
    <t>Proba2</t>
  </si>
  <si>
    <t>Proba3</t>
  </si>
  <si>
    <t>Proba4</t>
  </si>
  <si>
    <t>Proba5</t>
  </si>
  <si>
    <t>Proba6</t>
  </si>
  <si>
    <t>Proba7</t>
  </si>
  <si>
    <t>Info1</t>
  </si>
  <si>
    <t>Info2</t>
  </si>
  <si>
    <t>Info3</t>
  </si>
  <si>
    <t>Info4</t>
  </si>
  <si>
    <t>Info5</t>
  </si>
  <si>
    <t>Info6</t>
  </si>
  <si>
    <t>Eco2</t>
  </si>
  <si>
    <t>Eco3</t>
  </si>
  <si>
    <t>Eco4</t>
  </si>
  <si>
    <t>Eco5</t>
  </si>
  <si>
    <t>Eco8</t>
  </si>
  <si>
    <t>Eco12</t>
  </si>
  <si>
    <t>SHS1</t>
  </si>
  <si>
    <t>SHS2</t>
  </si>
  <si>
    <t>SHS3</t>
  </si>
  <si>
    <t>SHS4</t>
  </si>
  <si>
    <t>SHS5</t>
  </si>
  <si>
    <t>11h30-13h</t>
  </si>
  <si>
    <t>Info7</t>
  </si>
  <si>
    <t>Info8</t>
  </si>
  <si>
    <t>Info9</t>
  </si>
  <si>
    <t>Info10</t>
  </si>
  <si>
    <t>Info11</t>
  </si>
  <si>
    <t>Info12</t>
  </si>
  <si>
    <t>Phys1</t>
  </si>
  <si>
    <t>Phys2</t>
  </si>
  <si>
    <t>Phys3</t>
  </si>
  <si>
    <t>Phys4</t>
  </si>
  <si>
    <t>Phys5</t>
  </si>
  <si>
    <t>Phys6</t>
  </si>
  <si>
    <t>DD1</t>
  </si>
  <si>
    <t>DD2</t>
  </si>
  <si>
    <t>DD3</t>
  </si>
  <si>
    <t>DD4</t>
  </si>
  <si>
    <t>DD5</t>
  </si>
  <si>
    <t>DD6</t>
  </si>
  <si>
    <t>Travail Personnel Accompagné</t>
  </si>
  <si>
    <t>AnaCS1</t>
  </si>
  <si>
    <t>AnaCS2</t>
  </si>
  <si>
    <t>AnaCS3</t>
  </si>
  <si>
    <t>AnaCS4</t>
  </si>
  <si>
    <t>AnaCS5</t>
  </si>
  <si>
    <t>AnaCS6</t>
  </si>
  <si>
    <t>AnaCS7</t>
  </si>
  <si>
    <t>AnaCS8</t>
  </si>
  <si>
    <t>AnaCS9</t>
  </si>
  <si>
    <t>AnaCS10</t>
  </si>
  <si>
    <t>AnaCS11</t>
  </si>
  <si>
    <t>AnaCS12</t>
  </si>
  <si>
    <t>13h-18h</t>
  </si>
  <si>
    <t>18h-21h</t>
  </si>
  <si>
    <t>Eco9</t>
  </si>
  <si>
    <t>FM</t>
  </si>
  <si>
    <t>CDS</t>
  </si>
  <si>
    <t>MEI</t>
  </si>
  <si>
    <t>IPPEX</t>
  </si>
  <si>
    <t>13h45-16h30</t>
  </si>
  <si>
    <t>16h45-18h45</t>
  </si>
  <si>
    <t>11h45-12h30</t>
  </si>
  <si>
    <t>12h30-16h</t>
  </si>
  <si>
    <t>18h15-20h30</t>
  </si>
  <si>
    <t>11h30-13h30</t>
  </si>
  <si>
    <t>Poster</t>
  </si>
  <si>
    <t>13h30-15h</t>
  </si>
  <si>
    <t>15h15-18h30</t>
  </si>
  <si>
    <t>13h30-16h30</t>
  </si>
  <si>
    <t>13h30-16h45</t>
  </si>
  <si>
    <t>Langues / Sport</t>
  </si>
  <si>
    <t>8h30-12h00</t>
  </si>
  <si>
    <t>EC</t>
  </si>
  <si>
    <t>EC = En construction</t>
  </si>
  <si>
    <t xml:space="preserve">        JEUDI</t>
  </si>
  <si>
    <t xml:space="preserve">Activité pédagogique </t>
  </si>
  <si>
    <t>MEI : Midis Entrepreunariat / innovation</t>
  </si>
  <si>
    <t>13h-13h45</t>
  </si>
  <si>
    <t>Stage IPPEX</t>
  </si>
  <si>
    <t>Bilan S1</t>
  </si>
  <si>
    <t>POP</t>
  </si>
  <si>
    <t>CDS : Café des Sciences</t>
  </si>
  <si>
    <t>13h-15h45</t>
  </si>
  <si>
    <t>16h-18h</t>
  </si>
  <si>
    <t>14h-17h</t>
  </si>
  <si>
    <t>Accueil - Leçon 1</t>
  </si>
  <si>
    <t>Présent. - Leçon 2</t>
  </si>
  <si>
    <t>8h30-12h</t>
  </si>
  <si>
    <t>Forum / Journée entrepreneuriat</t>
  </si>
  <si>
    <t>AnaCS</t>
  </si>
  <si>
    <t>Proba</t>
  </si>
  <si>
    <t>Info</t>
  </si>
  <si>
    <t>Optim</t>
  </si>
  <si>
    <t>Eco</t>
  </si>
  <si>
    <t>Phys</t>
  </si>
  <si>
    <t>MecaII</t>
  </si>
  <si>
    <t>OA</t>
  </si>
  <si>
    <t>OB</t>
  </si>
  <si>
    <t>OC</t>
  </si>
  <si>
    <t>SHS</t>
  </si>
  <si>
    <t>OD1</t>
  </si>
  <si>
    <t>OD2</t>
  </si>
  <si>
    <t>OD3</t>
  </si>
  <si>
    <t>OD4</t>
  </si>
  <si>
    <t>OD5</t>
  </si>
  <si>
    <t>OD6</t>
  </si>
  <si>
    <t>OA3</t>
  </si>
  <si>
    <t>OA4</t>
  </si>
  <si>
    <t>OA6</t>
  </si>
  <si>
    <t>OB1</t>
  </si>
  <si>
    <t>OB2</t>
  </si>
  <si>
    <t>OC3</t>
  </si>
  <si>
    <t>OB3</t>
  </si>
  <si>
    <t>OB4</t>
  </si>
  <si>
    <t>OB5</t>
  </si>
  <si>
    <t>OB6</t>
  </si>
  <si>
    <t>OC1</t>
  </si>
  <si>
    <t>OC2</t>
  </si>
  <si>
    <t>OC4</t>
  </si>
  <si>
    <t>OC5</t>
  </si>
  <si>
    <t>OC6</t>
  </si>
  <si>
    <t>9h00-11h45</t>
  </si>
  <si>
    <t>13h00-15h45</t>
  </si>
  <si>
    <t>8h15-12h00</t>
  </si>
  <si>
    <t>13h45-17h</t>
  </si>
  <si>
    <t>BDE/BDS</t>
  </si>
  <si>
    <t>Inscriptions</t>
  </si>
  <si>
    <t>Sport1</t>
  </si>
  <si>
    <t>Sport2</t>
  </si>
  <si>
    <t>Sport3</t>
  </si>
  <si>
    <t>Sport4</t>
  </si>
  <si>
    <t>Sport5</t>
  </si>
  <si>
    <t>Sport6</t>
  </si>
  <si>
    <t>Sport7</t>
  </si>
  <si>
    <t>Sport8</t>
  </si>
  <si>
    <t>Sport9</t>
  </si>
  <si>
    <t>Sport10</t>
  </si>
  <si>
    <t>Sport11</t>
  </si>
  <si>
    <t>P/D</t>
  </si>
  <si>
    <t>P/D = Prévention / Documentation</t>
  </si>
  <si>
    <t>Sosc = Soutien scolaire</t>
  </si>
  <si>
    <t>Sosc</t>
  </si>
  <si>
    <t>POP/Sosc</t>
  </si>
  <si>
    <t>POP  = Programme orientation professionnelle</t>
  </si>
  <si>
    <t>FM = Focus Métier</t>
  </si>
  <si>
    <t>OS = Ouverture sociale</t>
  </si>
  <si>
    <t>OS / POP</t>
  </si>
  <si>
    <t>OS/POP</t>
  </si>
  <si>
    <t>OS/P/D</t>
  </si>
  <si>
    <t>Armistice</t>
  </si>
  <si>
    <t>Journée Entrepreneuriat</t>
  </si>
  <si>
    <t>Vacances de la Toussaint</t>
  </si>
  <si>
    <t>Vacances de Noël</t>
  </si>
  <si>
    <t>Comm.</t>
  </si>
  <si>
    <t>Séminaires</t>
  </si>
  <si>
    <t>Outils maths /Intro S2 / Comm</t>
  </si>
  <si>
    <t>Design / DD</t>
  </si>
  <si>
    <t>OS</t>
  </si>
  <si>
    <t>Algo/Phch</t>
  </si>
  <si>
    <t xml:space="preserve">Design </t>
  </si>
  <si>
    <t>Algo/Phch1</t>
  </si>
  <si>
    <t>Algo/Phch2</t>
  </si>
  <si>
    <t>Algo/Phch3</t>
  </si>
  <si>
    <t>Algo/Phch4</t>
  </si>
  <si>
    <t>Algo/Phch5</t>
  </si>
  <si>
    <t>Algo/Phch6</t>
  </si>
  <si>
    <t>Forum</t>
  </si>
  <si>
    <t>Dépt</t>
  </si>
  <si>
    <t xml:space="preserve">         Stage IPPEX</t>
  </si>
  <si>
    <t xml:space="preserve">        Rappels S2B : fin août</t>
  </si>
  <si>
    <t>WE Ski</t>
  </si>
  <si>
    <t xml:space="preserve">Cours (O : ouverture) </t>
  </si>
  <si>
    <t>Langues (TOEIC / Poster)</t>
  </si>
  <si>
    <t>16h30-18h</t>
  </si>
  <si>
    <t>ICE/MQ1</t>
  </si>
  <si>
    <t>ICE/MQ2</t>
  </si>
  <si>
    <t>ICE/MQ3</t>
  </si>
  <si>
    <t>ICE/MQ4</t>
  </si>
  <si>
    <t>ICE/MQ5</t>
  </si>
  <si>
    <t>ICE/MQ6</t>
  </si>
  <si>
    <t>ICE/MQ</t>
  </si>
  <si>
    <t>14h-18h</t>
  </si>
  <si>
    <t>11h15-12h30</t>
  </si>
  <si>
    <t>11h15-13h</t>
  </si>
  <si>
    <t>AnaCS (EX)</t>
  </si>
  <si>
    <t>Info (EX)</t>
  </si>
  <si>
    <t>Eco10</t>
  </si>
  <si>
    <t>SHS/EDPEF-2</t>
  </si>
  <si>
    <t>SHS/EDPEF-3</t>
  </si>
  <si>
    <t>SHS/EDPEF-4</t>
  </si>
  <si>
    <t>SHS/EDPEF-5</t>
  </si>
  <si>
    <t>SHS/EDPEF-6</t>
  </si>
  <si>
    <t>SHS/EDPEF</t>
  </si>
  <si>
    <t>SHS/DDI-1</t>
  </si>
  <si>
    <t>SHS/DDI-2</t>
  </si>
  <si>
    <t>SHS/DDI-3</t>
  </si>
  <si>
    <t>SHS/DDI-5</t>
  </si>
  <si>
    <t>SHS/DDI-6</t>
  </si>
  <si>
    <t>SHS/DDI</t>
  </si>
  <si>
    <t>Eco11</t>
  </si>
  <si>
    <t>S2</t>
  </si>
  <si>
    <t>Toussaint 1er novembre</t>
  </si>
  <si>
    <t>Forum Trium 9 novembre</t>
  </si>
  <si>
    <t xml:space="preserve">  </t>
  </si>
  <si>
    <t>BDE</t>
  </si>
  <si>
    <t>BDS</t>
  </si>
  <si>
    <t>BDS-BDS-BDS</t>
  </si>
  <si>
    <t>BDS-BDS</t>
  </si>
  <si>
    <t>BDE-BDE</t>
  </si>
  <si>
    <t>Prés+ P.enst.(10H30-13H)</t>
  </si>
  <si>
    <t>Proj</t>
  </si>
  <si>
    <t>VACANCES D'HIVER</t>
  </si>
  <si>
    <t>VACANCES DE PRINTEMPS</t>
  </si>
  <si>
    <t>ASCENSION</t>
  </si>
  <si>
    <t>RENTREE 1A  MARDI 30 Août</t>
  </si>
  <si>
    <t>1er mai FETE DU TRAVAIL</t>
  </si>
  <si>
    <t>Sport12</t>
  </si>
  <si>
    <t>L12</t>
  </si>
  <si>
    <t>L13</t>
  </si>
  <si>
    <t>Sport13</t>
  </si>
  <si>
    <t>SHS/DDI-4</t>
  </si>
  <si>
    <t>OA2</t>
  </si>
  <si>
    <t xml:space="preserve">Sport ParisTech  </t>
  </si>
  <si>
    <t>OA5</t>
  </si>
  <si>
    <t>SHS6</t>
  </si>
  <si>
    <t>Eco1</t>
  </si>
  <si>
    <t xml:space="preserve">Eco6 </t>
  </si>
  <si>
    <t>SHS/EDPEF-1</t>
  </si>
  <si>
    <t>OA1</t>
  </si>
  <si>
    <t>PIR3</t>
  </si>
  <si>
    <t>PD1</t>
  </si>
  <si>
    <t>PD2</t>
  </si>
  <si>
    <t>PD3</t>
  </si>
  <si>
    <t>PD4</t>
  </si>
  <si>
    <t>PD5</t>
  </si>
  <si>
    <t>Jury PD</t>
  </si>
  <si>
    <t>Projet</t>
  </si>
  <si>
    <t>Jury PIR</t>
  </si>
  <si>
    <t>PIR0</t>
  </si>
  <si>
    <t>OD</t>
  </si>
  <si>
    <t xml:space="preserve">Bilan </t>
  </si>
  <si>
    <t>PIR7</t>
  </si>
  <si>
    <t>PIR9</t>
  </si>
  <si>
    <t>PIR10</t>
  </si>
  <si>
    <t>PIR11</t>
  </si>
  <si>
    <t>PIR12</t>
  </si>
  <si>
    <t xml:space="preserve"> POP</t>
  </si>
  <si>
    <t>Erasmus</t>
  </si>
  <si>
    <t>OMPI</t>
  </si>
  <si>
    <t>OMI</t>
  </si>
  <si>
    <t>13h-15h</t>
  </si>
  <si>
    <t>15h15-16h</t>
  </si>
  <si>
    <t>MMC1</t>
  </si>
  <si>
    <t>MMC1-19</t>
  </si>
  <si>
    <t>MMC1-21</t>
  </si>
  <si>
    <t>MMC1-22</t>
  </si>
  <si>
    <t>MMC1-23</t>
  </si>
  <si>
    <t>MMC1-24</t>
  </si>
  <si>
    <t>MMC1 (EX)</t>
  </si>
  <si>
    <t xml:space="preserve"> </t>
  </si>
  <si>
    <t>TPA 1H</t>
  </si>
  <si>
    <t>PIR13</t>
  </si>
  <si>
    <t>Eco (ex)</t>
  </si>
  <si>
    <t>MMC II-1</t>
  </si>
  <si>
    <t>MMC II-2</t>
  </si>
  <si>
    <t>MMC II-3</t>
  </si>
  <si>
    <t>MMC II-4</t>
  </si>
  <si>
    <t>MMC II-5</t>
  </si>
  <si>
    <t>MMC II-6</t>
  </si>
  <si>
    <t>MMC II</t>
  </si>
  <si>
    <t>MMC I-1</t>
  </si>
  <si>
    <t>MMC I-2</t>
  </si>
  <si>
    <t>MMC I-3</t>
  </si>
  <si>
    <t>MMC I-4</t>
  </si>
  <si>
    <t>MMC I-5</t>
  </si>
  <si>
    <t>MMC I-6</t>
  </si>
  <si>
    <t>MMC I-7</t>
  </si>
  <si>
    <t>MMC I-8</t>
  </si>
  <si>
    <t>MMC I-9</t>
  </si>
  <si>
    <t>MMC I-10</t>
  </si>
  <si>
    <t>MMC I-11</t>
  </si>
  <si>
    <t>MMC I-12</t>
  </si>
  <si>
    <t>MMC I-13</t>
  </si>
  <si>
    <t>MMC I-14</t>
  </si>
  <si>
    <t>MMC I-15</t>
  </si>
  <si>
    <t>MMC I-16</t>
  </si>
  <si>
    <t>MMC I-17</t>
  </si>
  <si>
    <t>MMC I-18</t>
  </si>
  <si>
    <t>MMC I-20</t>
  </si>
  <si>
    <t>PIR2 (13h-17h)</t>
  </si>
  <si>
    <t>Examens - Soutenances</t>
  </si>
  <si>
    <t>MMC1-A</t>
  </si>
  <si>
    <t>MMC1-B</t>
  </si>
  <si>
    <t>PIR5 (13h-17h)</t>
  </si>
  <si>
    <t xml:space="preserve">PIR1 </t>
  </si>
  <si>
    <t>PIR6 (13h-17h)</t>
  </si>
  <si>
    <t>PIR8 (13h-17h)</t>
  </si>
  <si>
    <t>PD</t>
  </si>
  <si>
    <t xml:space="preserve"> Initiation au travail en projet de Dpt</t>
  </si>
  <si>
    <t>PIR</t>
  </si>
  <si>
    <t xml:space="preserve"> Projet d'Initiation à la recherche</t>
  </si>
  <si>
    <t xml:space="preserve">Eco7 </t>
  </si>
  <si>
    <t>P/D  / TOEIC</t>
  </si>
  <si>
    <t xml:space="preserve">TOEIC </t>
  </si>
  <si>
    <t>Sport14</t>
  </si>
  <si>
    <t>PIR4 (13h 45-17h45)</t>
  </si>
  <si>
    <t>Workshop 3A</t>
  </si>
  <si>
    <t>13h-17h</t>
  </si>
  <si>
    <t>Prez 3A</t>
  </si>
  <si>
    <t>Examen de rappel</t>
  </si>
  <si>
    <t>Ex.RAP</t>
  </si>
  <si>
    <r>
      <t xml:space="preserve">OS  / </t>
    </r>
    <r>
      <rPr>
        <b/>
        <sz val="12"/>
        <color indexed="62"/>
        <rFont val="Arial"/>
        <family val="2"/>
      </rPr>
      <t>Ex.RAP</t>
    </r>
  </si>
  <si>
    <r>
      <t xml:space="preserve">POP  / </t>
    </r>
    <r>
      <rPr>
        <b/>
        <sz val="11"/>
        <color indexed="62"/>
        <rFont val="Arial"/>
        <family val="2"/>
      </rPr>
      <t>Ex.RAP</t>
    </r>
  </si>
  <si>
    <r>
      <t xml:space="preserve">OS / </t>
    </r>
    <r>
      <rPr>
        <b/>
        <sz val="12"/>
        <color indexed="62"/>
        <rFont val="Arial"/>
        <family val="2"/>
      </rPr>
      <t>Ex.RAP</t>
    </r>
  </si>
  <si>
    <r>
      <t>TPA/</t>
    </r>
    <r>
      <rPr>
        <b/>
        <sz val="11"/>
        <color indexed="62"/>
        <rFont val="Arial"/>
        <family val="2"/>
      </rPr>
      <t>Ex.RAP</t>
    </r>
  </si>
  <si>
    <t>Alter'Act</t>
  </si>
  <si>
    <t xml:space="preserve"> EDT 1A -2016-2017 du 5 juillet 2016</t>
  </si>
  <si>
    <t>Ponts-Al</t>
  </si>
  <si>
    <t>Dept = Prés. des départements 2A</t>
  </si>
  <si>
    <t>Ponts-Al = Prés. de Ponts Alliance</t>
  </si>
  <si>
    <t>Alter'Act = Prés. d'Alter'Actions</t>
  </si>
  <si>
    <t>Erasmus = Prés des mobilités Erasmus</t>
  </si>
  <si>
    <t>Présentation des cours et projets du semestre 2</t>
  </si>
  <si>
    <t>semestre 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</si>
</sst>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40C]dd\-mmm\-yy;@"/>
    <numFmt numFmtId="173" formatCode="d/m;@"/>
    <numFmt numFmtId="174" formatCode="[$-40C]dddd\ d\ mmmm\ yyyy"/>
    <numFmt numFmtId="175" formatCode="mmm\-yyyy"/>
    <numFmt numFmtId="176" formatCode="[$-F800]dddd\,\ mmmm\ dd\,\ yyyy"/>
    <numFmt numFmtId="177" formatCode="[$-C0A]dddd\,\ dd&quot; de &quot;mmmm&quot; de &quot;yyyy"/>
    <numFmt numFmtId="178" formatCode="d\-m;@"/>
    <numFmt numFmtId="179" formatCode="[$-40C]d\-mmm;@"/>
    <numFmt numFmtId="180" formatCode="&quot;Vrai&quot;;&quot;Vrai&quot;;&quot;Faux&quot;"/>
    <numFmt numFmtId="181" formatCode="&quot;Actif&quot;;&quot;Actif&quot;;&quot;Inactif&quot;"/>
    <numFmt numFmtId="182" formatCode="[$-409]d/m/yy\ h:mm\ AM/PM;@"/>
    <numFmt numFmtId="183" formatCode="[$-F400]h:mm:ss\ AM/PM"/>
  </numFmts>
  <fonts count="68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7"/>
      <name val="Arial"/>
      <family val="2"/>
    </font>
    <font>
      <sz val="10"/>
      <color indexed="9"/>
      <name val="Arial"/>
      <family val="2"/>
    </font>
    <font>
      <b/>
      <sz val="14"/>
      <color indexed="53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2"/>
        <bgColor indexed="41"/>
      </patternFill>
    </fill>
    <fill>
      <patternFill patternType="gray0625"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2" fontId="4" fillId="0" borderId="0" xfId="0" applyNumberFormat="1" applyFont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horizontal="right" vertical="center"/>
    </xf>
    <xf numFmtId="16" fontId="10" fillId="34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27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37" borderId="13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0" fillId="34" borderId="13" xfId="52" applyFont="1" applyFill="1" applyBorder="1" applyAlignment="1">
      <alignment horizontal="center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13" xfId="52" applyFont="1" applyFill="1" applyBorder="1" applyAlignment="1">
      <alignment horizontal="center" vertical="center"/>
      <protection/>
    </xf>
    <xf numFmtId="0" fontId="5" fillId="40" borderId="13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11" fillId="40" borderId="13" xfId="0" applyFont="1" applyFill="1" applyBorder="1" applyAlignment="1">
      <alignment horizontal="center" vertical="center"/>
    </xf>
    <xf numFmtId="0" fontId="14" fillId="42" borderId="13" xfId="0" applyFont="1" applyFill="1" applyBorder="1" applyAlignment="1">
      <alignment horizontal="center" vertical="center"/>
    </xf>
    <xf numFmtId="0" fontId="5" fillId="43" borderId="13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14" fillId="27" borderId="13" xfId="0" applyFont="1" applyFill="1" applyBorder="1" applyAlignment="1">
      <alignment horizontal="center" vertical="center"/>
    </xf>
    <xf numFmtId="0" fontId="5" fillId="44" borderId="13" xfId="0" applyFont="1" applyFill="1" applyBorder="1" applyAlignment="1">
      <alignment horizontal="center" vertical="center"/>
    </xf>
    <xf numFmtId="0" fontId="14" fillId="4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27" borderId="15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4" fillId="42" borderId="13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center"/>
    </xf>
    <xf numFmtId="0" fontId="11" fillId="40" borderId="15" xfId="0" applyFont="1" applyFill="1" applyBorder="1" applyAlignment="1">
      <alignment horizontal="center" vertical="center"/>
    </xf>
    <xf numFmtId="0" fontId="11" fillId="40" borderId="13" xfId="52" applyFont="1" applyFill="1" applyBorder="1" applyAlignment="1">
      <alignment horizontal="center" vertical="center"/>
      <protection/>
    </xf>
    <xf numFmtId="0" fontId="5" fillId="43" borderId="15" xfId="0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2" fontId="10" fillId="21" borderId="13" xfId="0" applyNumberFormat="1" applyFont="1" applyFill="1" applyBorder="1" applyAlignment="1">
      <alignment horizontal="center" vertical="center" wrapText="1"/>
    </xf>
    <xf numFmtId="0" fontId="10" fillId="46" borderId="13" xfId="0" applyFont="1" applyFill="1" applyBorder="1" applyAlignment="1">
      <alignment horizontal="center" vertical="center"/>
    </xf>
    <xf numFmtId="0" fontId="10" fillId="46" borderId="15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center" vertical="center"/>
    </xf>
    <xf numFmtId="0" fontId="19" fillId="45" borderId="13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vertical="center"/>
    </xf>
    <xf numFmtId="0" fontId="10" fillId="39" borderId="16" xfId="0" applyFont="1" applyFill="1" applyBorder="1" applyAlignment="1">
      <alignment horizontal="center" vertical="center" wrapText="1"/>
    </xf>
    <xf numFmtId="0" fontId="9" fillId="35" borderId="0" xfId="0" applyNumberFormat="1" applyFont="1" applyFill="1" applyBorder="1" applyAlignment="1">
      <alignment horizontal="center" vertical="center"/>
    </xf>
    <xf numFmtId="172" fontId="10" fillId="47" borderId="15" xfId="0" applyNumberFormat="1" applyFont="1" applyFill="1" applyBorder="1" applyAlignment="1">
      <alignment horizontal="center" vertical="center"/>
    </xf>
    <xf numFmtId="172" fontId="10" fillId="47" borderId="16" xfId="0" applyNumberFormat="1" applyFont="1" applyFill="1" applyBorder="1" applyAlignment="1">
      <alignment horizontal="center" vertical="center"/>
    </xf>
    <xf numFmtId="172" fontId="10" fillId="47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48" borderId="15" xfId="0" applyFont="1" applyFill="1" applyBorder="1" applyAlignment="1">
      <alignment horizontal="center" vertical="center"/>
    </xf>
    <xf numFmtId="0" fontId="22" fillId="49" borderId="15" xfId="0" applyFont="1" applyFill="1" applyBorder="1" applyAlignment="1">
      <alignment horizontal="center" vertical="center"/>
    </xf>
    <xf numFmtId="2" fontId="5" fillId="50" borderId="13" xfId="0" applyNumberFormat="1" applyFont="1" applyFill="1" applyBorder="1" applyAlignment="1">
      <alignment horizontal="center" vertical="center" wrapText="1"/>
    </xf>
    <xf numFmtId="0" fontId="64" fillId="51" borderId="13" xfId="52" applyFont="1" applyFill="1" applyBorder="1" applyAlignment="1">
      <alignment horizontal="center" vertical="center"/>
      <protection/>
    </xf>
    <xf numFmtId="0" fontId="5" fillId="52" borderId="13" xfId="0" applyFont="1" applyFill="1" applyBorder="1" applyAlignment="1">
      <alignment horizontal="center" vertical="center"/>
    </xf>
    <xf numFmtId="0" fontId="64" fillId="51" borderId="13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3" fillId="53" borderId="18" xfId="0" applyFont="1" applyFill="1" applyBorder="1" applyAlignment="1">
      <alignment vertical="center"/>
    </xf>
    <xf numFmtId="0" fontId="3" fillId="53" borderId="19" xfId="0" applyFont="1" applyFill="1" applyBorder="1" applyAlignment="1">
      <alignment horizontal="center" vertical="center"/>
    </xf>
    <xf numFmtId="0" fontId="3" fillId="53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4" fillId="27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21" borderId="13" xfId="0" applyFont="1" applyFill="1" applyBorder="1" applyAlignment="1">
      <alignment vertical="center"/>
    </xf>
    <xf numFmtId="0" fontId="9" fillId="54" borderId="13" xfId="0" applyFont="1" applyFill="1" applyBorder="1" applyAlignment="1">
      <alignment vertical="center"/>
    </xf>
    <xf numFmtId="0" fontId="24" fillId="42" borderId="13" xfId="0" applyFont="1" applyFill="1" applyBorder="1" applyAlignment="1">
      <alignment horizontal="center" vertical="center"/>
    </xf>
    <xf numFmtId="16" fontId="17" fillId="39" borderId="13" xfId="0" applyNumberFormat="1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vertical="center"/>
    </xf>
    <xf numFmtId="172" fontId="9" fillId="0" borderId="0" xfId="0" applyNumberFormat="1" applyFont="1" applyAlignment="1">
      <alignment horizontal="right" vertical="center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center"/>
    </xf>
    <xf numFmtId="172" fontId="9" fillId="0" borderId="0" xfId="0" applyNumberFormat="1" applyFont="1" applyAlignment="1">
      <alignment horizontal="left" vertical="center"/>
    </xf>
    <xf numFmtId="0" fontId="9" fillId="46" borderId="13" xfId="0" applyFont="1" applyFill="1" applyBorder="1" applyAlignment="1">
      <alignment vertical="center"/>
    </xf>
    <xf numFmtId="0" fontId="9" fillId="39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45" borderId="13" xfId="0" applyFont="1" applyFill="1" applyBorder="1" applyAlignment="1">
      <alignment horizontal="center" vertical="center"/>
    </xf>
    <xf numFmtId="0" fontId="9" fillId="55" borderId="13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center"/>
    </xf>
    <xf numFmtId="0" fontId="9" fillId="48" borderId="13" xfId="0" applyFont="1" applyFill="1" applyBorder="1" applyAlignment="1">
      <alignment horizontal="center" vertical="center"/>
    </xf>
    <xf numFmtId="0" fontId="9" fillId="49" borderId="13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right" vertical="center"/>
    </xf>
    <xf numFmtId="0" fontId="25" fillId="1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42" borderId="15" xfId="0" applyFont="1" applyFill="1" applyBorder="1" applyAlignment="1">
      <alignment horizontal="center" vertical="center" wrapText="1"/>
    </xf>
    <xf numFmtId="0" fontId="66" fillId="13" borderId="10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11" fillId="50" borderId="15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49" borderId="15" xfId="0" applyFont="1" applyFill="1" applyBorder="1" applyAlignment="1">
      <alignment horizontal="center" vertical="center" wrapText="1"/>
    </xf>
    <xf numFmtId="0" fontId="5" fillId="49" borderId="16" xfId="0" applyFont="1" applyFill="1" applyBorder="1" applyAlignment="1">
      <alignment horizontal="center" vertical="center" wrapText="1"/>
    </xf>
    <xf numFmtId="172" fontId="10" fillId="47" borderId="15" xfId="0" applyNumberFormat="1" applyFont="1" applyFill="1" applyBorder="1" applyAlignment="1">
      <alignment horizontal="center" vertical="center"/>
    </xf>
    <xf numFmtId="172" fontId="10" fillId="47" borderId="16" xfId="0" applyNumberFormat="1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172" fontId="17" fillId="47" borderId="15" xfId="0" applyNumberFormat="1" applyFont="1" applyFill="1" applyBorder="1" applyAlignment="1">
      <alignment horizontal="center" vertical="center"/>
    </xf>
    <xf numFmtId="172" fontId="17" fillId="47" borderId="16" xfId="0" applyNumberFormat="1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65" fillId="51" borderId="15" xfId="0" applyFont="1" applyFill="1" applyBorder="1" applyAlignment="1">
      <alignment horizontal="center" vertical="center" wrapText="1"/>
    </xf>
    <xf numFmtId="0" fontId="65" fillId="51" borderId="16" xfId="0" applyFont="1" applyFill="1" applyBorder="1" applyAlignment="1">
      <alignment horizontal="center" vertical="center" wrapText="1"/>
    </xf>
    <xf numFmtId="0" fontId="17" fillId="47" borderId="16" xfId="0" applyFont="1" applyFill="1" applyBorder="1" applyAlignment="1">
      <alignment horizontal="center" vertical="center"/>
    </xf>
    <xf numFmtId="172" fontId="10" fillId="47" borderId="10" xfId="0" applyNumberFormat="1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/>
    </xf>
    <xf numFmtId="0" fontId="20" fillId="47" borderId="16" xfId="0" applyFont="1" applyFill="1" applyBorder="1" applyAlignment="1">
      <alignment horizontal="center" vertical="center"/>
    </xf>
    <xf numFmtId="0" fontId="20" fillId="47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48" borderId="15" xfId="0" applyFont="1" applyFill="1" applyBorder="1" applyAlignment="1">
      <alignment horizontal="center" vertical="center" wrapText="1"/>
    </xf>
    <xf numFmtId="0" fontId="5" fillId="48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7" fillId="21" borderId="15" xfId="0" applyFont="1" applyFill="1" applyBorder="1" applyAlignment="1">
      <alignment horizontal="center" vertical="center" wrapText="1"/>
    </xf>
    <xf numFmtId="0" fontId="17" fillId="21" borderId="1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0" fontId="10" fillId="0" borderId="14" xfId="52" applyFont="1" applyFill="1" applyBorder="1" applyAlignment="1">
      <alignment horizontal="center" vertical="center"/>
      <protection/>
    </xf>
    <xf numFmtId="0" fontId="15" fillId="46" borderId="13" xfId="0" applyFont="1" applyFill="1" applyBorder="1" applyAlignment="1">
      <alignment horizontal="center" vertical="center"/>
    </xf>
    <xf numFmtId="0" fontId="15" fillId="46" borderId="15" xfId="0" applyFont="1" applyFill="1" applyBorder="1" applyAlignment="1">
      <alignment horizontal="center" vertical="center"/>
    </xf>
    <xf numFmtId="172" fontId="10" fillId="55" borderId="15" xfId="0" applyNumberFormat="1" applyFont="1" applyFill="1" applyBorder="1" applyAlignment="1">
      <alignment horizontal="center" vertical="center"/>
    </xf>
    <xf numFmtId="172" fontId="10" fillId="55" borderId="16" xfId="0" applyNumberFormat="1" applyFont="1" applyFill="1" applyBorder="1" applyAlignment="1">
      <alignment horizontal="center" vertical="center"/>
    </xf>
    <xf numFmtId="172" fontId="10" fillId="55" borderId="10" xfId="0" applyNumberFormat="1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horizontal="center" vertical="center"/>
    </xf>
    <xf numFmtId="0" fontId="5" fillId="46" borderId="22" xfId="0" applyFont="1" applyFill="1" applyBorder="1" applyAlignment="1">
      <alignment horizontal="center" vertical="center"/>
    </xf>
    <xf numFmtId="0" fontId="5" fillId="46" borderId="11" xfId="0" applyFont="1" applyFill="1" applyBorder="1" applyAlignment="1">
      <alignment horizontal="center" vertical="center"/>
    </xf>
    <xf numFmtId="0" fontId="10" fillId="55" borderId="13" xfId="0" applyFont="1" applyFill="1" applyBorder="1" applyAlignment="1">
      <alignment horizontal="center" vertical="center"/>
    </xf>
    <xf numFmtId="0" fontId="10" fillId="55" borderId="13" xfId="0" applyFont="1" applyFill="1" applyBorder="1" applyAlignment="1">
      <alignment horizontal="center" vertical="center"/>
    </xf>
    <xf numFmtId="0" fontId="5" fillId="46" borderId="23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6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" fontId="10" fillId="47" borderId="15" xfId="0" applyNumberFormat="1" applyFont="1" applyFill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17" fillId="21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46" borderId="13" xfId="0" applyFont="1" applyFill="1" applyBorder="1" applyAlignment="1">
      <alignment horizontal="center" vertical="center"/>
    </xf>
    <xf numFmtId="0" fontId="10" fillId="46" borderId="13" xfId="0" applyFont="1" applyFill="1" applyBorder="1" applyAlignment="1">
      <alignment horizontal="center" vertical="center"/>
    </xf>
    <xf numFmtId="0" fontId="10" fillId="46" borderId="15" xfId="0" applyFont="1" applyFill="1" applyBorder="1" applyAlignment="1">
      <alignment horizontal="center" vertical="center"/>
    </xf>
    <xf numFmtId="0" fontId="17" fillId="55" borderId="15" xfId="0" applyFont="1" applyFill="1" applyBorder="1" applyAlignment="1">
      <alignment horizontal="center" vertical="center"/>
    </xf>
    <xf numFmtId="0" fontId="17" fillId="55" borderId="16" xfId="0" applyFont="1" applyFill="1" applyBorder="1" applyAlignment="1">
      <alignment horizontal="center" vertical="center"/>
    </xf>
    <xf numFmtId="0" fontId="17" fillId="55" borderId="10" xfId="0" applyFont="1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172" fontId="10" fillId="55" borderId="15" xfId="0" applyNumberFormat="1" applyFont="1" applyFill="1" applyBorder="1" applyAlignment="1">
      <alignment horizontal="center" vertical="center"/>
    </xf>
    <xf numFmtId="0" fontId="10" fillId="55" borderId="16" xfId="0" applyFont="1" applyFill="1" applyBorder="1" applyAlignment="1">
      <alignment horizontal="center" vertical="center"/>
    </xf>
    <xf numFmtId="0" fontId="10" fillId="55" borderId="10" xfId="0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21" fillId="56" borderId="13" xfId="0" applyFont="1" applyFill="1" applyBorder="1" applyAlignment="1">
      <alignment horizontal="center" vertical="center"/>
    </xf>
    <xf numFmtId="0" fontId="10" fillId="55" borderId="15" xfId="0" applyFont="1" applyFill="1" applyBorder="1" applyAlignment="1">
      <alignment horizontal="center" vertical="center" wrapText="1"/>
    </xf>
    <xf numFmtId="0" fontId="10" fillId="55" borderId="16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2" fontId="9" fillId="35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42" borderId="16" xfId="0" applyFont="1" applyFill="1" applyBorder="1" applyAlignment="1">
      <alignment horizontal="center" vertical="center" wrapText="1"/>
    </xf>
    <xf numFmtId="2" fontId="10" fillId="21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odules 2003 200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tabSelected="1" zoomScale="55" zoomScaleNormal="55" zoomScaleSheetLayoutView="61" zoomScalePageLayoutView="0" workbookViewId="0" topLeftCell="B4">
      <selection activeCell="AF13" sqref="AF13"/>
    </sheetView>
  </sheetViews>
  <sheetFormatPr defaultColWidth="11.421875" defaultRowHeight="12.75"/>
  <cols>
    <col min="1" max="1" width="13.421875" style="25" customWidth="1"/>
    <col min="2" max="2" width="11.421875" style="30" customWidth="1"/>
    <col min="3" max="3" width="15.7109375" style="1" customWidth="1"/>
    <col min="4" max="4" width="10.28125" style="1" customWidth="1"/>
    <col min="5" max="5" width="8.8515625" style="1" customWidth="1"/>
    <col min="6" max="6" width="15.421875" style="1" customWidth="1"/>
    <col min="7" max="7" width="11.7109375" style="1" customWidth="1"/>
    <col min="8" max="8" width="2.28125" style="7" customWidth="1"/>
    <col min="9" max="9" width="14.8515625" style="1" customWidth="1"/>
    <col min="10" max="10" width="10.28125" style="1" customWidth="1"/>
    <col min="11" max="11" width="16.28125" style="1" customWidth="1"/>
    <col min="12" max="12" width="10.7109375" style="1" customWidth="1"/>
    <col min="13" max="13" width="11.421875" style="1" customWidth="1"/>
    <col min="14" max="14" width="2.140625" style="7" customWidth="1"/>
    <col min="15" max="15" width="14.57421875" style="1" customWidth="1"/>
    <col min="16" max="16" width="12.57421875" style="1" customWidth="1"/>
    <col min="17" max="17" width="13.421875" style="1" customWidth="1"/>
    <col min="18" max="18" width="17.7109375" style="1" customWidth="1"/>
    <col min="19" max="19" width="2.28125" style="7" customWidth="1"/>
    <col min="20" max="20" width="15.28125" style="1" customWidth="1"/>
    <col min="21" max="21" width="10.8515625" style="1" customWidth="1"/>
    <col min="22" max="22" width="21.421875" style="1" customWidth="1"/>
    <col min="23" max="23" width="15.421875" style="1" customWidth="1"/>
    <col min="24" max="24" width="2.140625" style="7" customWidth="1"/>
    <col min="25" max="25" width="15.28125" style="1" customWidth="1"/>
    <col min="26" max="26" width="13.00390625" style="36" customWidth="1"/>
    <col min="27" max="27" width="15.7109375" style="1" customWidth="1"/>
    <col min="28" max="28" width="13.421875" style="1" customWidth="1"/>
    <col min="29" max="29" width="10.00390625" style="1" customWidth="1"/>
    <col min="30" max="16384" width="11.421875" style="1" customWidth="1"/>
  </cols>
  <sheetData>
    <row r="1" spans="3:28" ht="42" customHeight="1" thickBot="1">
      <c r="C1" s="95" t="s">
        <v>349</v>
      </c>
      <c r="D1" s="96"/>
      <c r="E1" s="96"/>
      <c r="F1" s="97"/>
      <c r="G1" s="8"/>
      <c r="V1" s="137" t="s">
        <v>292</v>
      </c>
      <c r="Y1" s="8"/>
      <c r="Z1" s="8"/>
      <c r="AA1" s="8"/>
      <c r="AB1" s="8"/>
    </row>
    <row r="2" spans="1:29" s="3" customFormat="1" ht="20.25" customHeight="1">
      <c r="A2" s="25"/>
      <c r="B2" s="30"/>
      <c r="C2" s="207" t="s">
        <v>0</v>
      </c>
      <c r="D2" s="207"/>
      <c r="E2" s="207"/>
      <c r="F2" s="207"/>
      <c r="G2" s="204"/>
      <c r="H2" s="98"/>
      <c r="I2" s="223" t="s">
        <v>247</v>
      </c>
      <c r="J2" s="223"/>
      <c r="K2" s="223"/>
      <c r="L2" s="223"/>
      <c r="M2" s="223"/>
      <c r="N2" s="98"/>
      <c r="O2" s="204" t="s">
        <v>1</v>
      </c>
      <c r="P2" s="204"/>
      <c r="Q2" s="204"/>
      <c r="R2" s="204"/>
      <c r="S2" s="205"/>
      <c r="T2" s="235" t="s">
        <v>107</v>
      </c>
      <c r="U2" s="236"/>
      <c r="V2" s="236"/>
      <c r="W2" s="99"/>
      <c r="X2" s="205"/>
      <c r="Y2" s="204" t="s">
        <v>2</v>
      </c>
      <c r="Z2" s="204"/>
      <c r="AA2" s="204"/>
      <c r="AB2" s="204"/>
      <c r="AC2" s="2"/>
    </row>
    <row r="3" spans="1:29" s="57" customFormat="1" ht="11.25" customHeight="1">
      <c r="A3" s="58"/>
      <c r="B3" s="59"/>
      <c r="C3" s="175" t="s">
        <v>22</v>
      </c>
      <c r="D3" s="176"/>
      <c r="E3" s="176"/>
      <c r="F3" s="176"/>
      <c r="G3" s="177"/>
      <c r="H3" s="100"/>
      <c r="I3" s="171" t="s">
        <v>104</v>
      </c>
      <c r="J3" s="172"/>
      <c r="K3" s="171" t="s">
        <v>157</v>
      </c>
      <c r="L3" s="178"/>
      <c r="M3" s="101"/>
      <c r="N3" s="100"/>
      <c r="O3" s="171" t="s">
        <v>156</v>
      </c>
      <c r="P3" s="172"/>
      <c r="Q3" s="171" t="s">
        <v>157</v>
      </c>
      <c r="R3" s="178"/>
      <c r="S3" s="206"/>
      <c r="T3" s="237"/>
      <c r="U3" s="237"/>
      <c r="V3" s="237"/>
      <c r="W3" s="237"/>
      <c r="X3" s="206"/>
      <c r="Y3" s="175" t="s">
        <v>14</v>
      </c>
      <c r="Z3" s="176"/>
      <c r="AA3" s="176"/>
      <c r="AB3" s="177"/>
      <c r="AC3" s="9"/>
    </row>
    <row r="4" spans="1:29" s="4" customFormat="1" ht="21" customHeight="1">
      <c r="A4" s="26">
        <v>42611</v>
      </c>
      <c r="B4" s="31">
        <v>1</v>
      </c>
      <c r="C4" s="193" t="s">
        <v>16</v>
      </c>
      <c r="D4" s="153"/>
      <c r="E4" s="153"/>
      <c r="F4" s="153"/>
      <c r="G4" s="150"/>
      <c r="H4" s="102"/>
      <c r="I4" s="173" t="s">
        <v>118</v>
      </c>
      <c r="J4" s="174"/>
      <c r="K4" s="173" t="s">
        <v>159</v>
      </c>
      <c r="L4" s="203"/>
      <c r="M4" s="103"/>
      <c r="N4" s="104"/>
      <c r="O4" s="173" t="s">
        <v>119</v>
      </c>
      <c r="P4" s="174"/>
      <c r="Q4" s="173" t="s">
        <v>103</v>
      </c>
      <c r="R4" s="174"/>
      <c r="S4" s="207"/>
      <c r="T4" s="211" t="s">
        <v>14</v>
      </c>
      <c r="U4" s="212"/>
      <c r="V4" s="212"/>
      <c r="W4" s="213"/>
      <c r="X4" s="207"/>
      <c r="Y4" s="211" t="s">
        <v>14</v>
      </c>
      <c r="Z4" s="212"/>
      <c r="AA4" s="212"/>
      <c r="AB4" s="213"/>
      <c r="AC4" s="126">
        <f>A4+4</f>
        <v>42615</v>
      </c>
    </row>
    <row r="5" spans="1:29" s="57" customFormat="1" ht="12.75" customHeight="1">
      <c r="A5" s="58"/>
      <c r="B5" s="59"/>
      <c r="C5" s="167" t="s">
        <v>120</v>
      </c>
      <c r="D5" s="168"/>
      <c r="E5" s="169"/>
      <c r="F5" s="67" t="s">
        <v>117</v>
      </c>
      <c r="G5" s="55"/>
      <c r="H5" s="60"/>
      <c r="I5" s="27" t="s">
        <v>20</v>
      </c>
      <c r="J5" s="56"/>
      <c r="K5" s="54" t="s">
        <v>101</v>
      </c>
      <c r="L5" s="65"/>
      <c r="M5" s="66"/>
      <c r="N5" s="60"/>
      <c r="O5" s="27" t="s">
        <v>20</v>
      </c>
      <c r="P5" s="54"/>
      <c r="Q5" s="27" t="s">
        <v>101</v>
      </c>
      <c r="R5" s="54" t="s">
        <v>206</v>
      </c>
      <c r="S5" s="61"/>
      <c r="T5" s="27" t="s">
        <v>20</v>
      </c>
      <c r="U5" s="56"/>
      <c r="V5" s="27" t="s">
        <v>101</v>
      </c>
      <c r="W5" s="61"/>
      <c r="X5" s="61"/>
      <c r="Y5" s="27" t="s">
        <v>20</v>
      </c>
      <c r="Z5" s="56"/>
      <c r="AA5" s="27" t="s">
        <v>102</v>
      </c>
      <c r="AB5" s="61"/>
      <c r="AC5" s="126"/>
    </row>
    <row r="6" spans="1:30" s="4" customFormat="1" ht="20.25" customHeight="1">
      <c r="A6" s="26">
        <f>A4+7</f>
        <v>42618</v>
      </c>
      <c r="B6" s="31">
        <f>B4+1</f>
        <v>2</v>
      </c>
      <c r="C6" s="194" t="s">
        <v>242</v>
      </c>
      <c r="D6" s="195"/>
      <c r="E6" s="196"/>
      <c r="F6" s="73" t="s">
        <v>281</v>
      </c>
      <c r="G6" s="24"/>
      <c r="H6" s="13"/>
      <c r="I6" s="73" t="s">
        <v>281</v>
      </c>
      <c r="J6" s="32"/>
      <c r="K6" s="73" t="s">
        <v>281</v>
      </c>
      <c r="L6" s="62"/>
      <c r="M6" s="136" t="s">
        <v>348</v>
      </c>
      <c r="N6" s="14"/>
      <c r="O6" s="73" t="s">
        <v>281</v>
      </c>
      <c r="P6" s="32"/>
      <c r="Q6" s="49" t="s">
        <v>281</v>
      </c>
      <c r="R6" s="32"/>
      <c r="S6" s="15"/>
      <c r="T6" s="73" t="s">
        <v>282</v>
      </c>
      <c r="U6" s="32"/>
      <c r="V6" s="73" t="s">
        <v>281</v>
      </c>
      <c r="W6" s="32"/>
      <c r="X6" s="15"/>
      <c r="Y6" s="73" t="s">
        <v>281</v>
      </c>
      <c r="Z6" s="32"/>
      <c r="AA6" s="73" t="s">
        <v>281</v>
      </c>
      <c r="AB6" s="32"/>
      <c r="AC6" s="126">
        <f>A6+4</f>
        <v>42622</v>
      </c>
      <c r="AD6" s="57" t="s">
        <v>292</v>
      </c>
    </row>
    <row r="7" spans="1:29" s="57" customFormat="1" ht="16.5" customHeight="1">
      <c r="A7" s="58"/>
      <c r="B7" s="59"/>
      <c r="C7" s="27" t="s">
        <v>18</v>
      </c>
      <c r="D7" s="27" t="s">
        <v>53</v>
      </c>
      <c r="E7" s="34" t="s">
        <v>110</v>
      </c>
      <c r="F7" s="34" t="s">
        <v>92</v>
      </c>
      <c r="G7" s="34" t="s">
        <v>93</v>
      </c>
      <c r="H7" s="60"/>
      <c r="I7" s="27" t="s">
        <v>20</v>
      </c>
      <c r="J7" s="34" t="s">
        <v>94</v>
      </c>
      <c r="K7" s="34" t="s">
        <v>95</v>
      </c>
      <c r="L7" s="34" t="s">
        <v>206</v>
      </c>
      <c r="M7" s="34" t="s">
        <v>96</v>
      </c>
      <c r="N7" s="60"/>
      <c r="O7" s="33" t="s">
        <v>18</v>
      </c>
      <c r="P7" s="33" t="s">
        <v>97</v>
      </c>
      <c r="Q7" s="34" t="s">
        <v>99</v>
      </c>
      <c r="R7" s="34" t="s">
        <v>100</v>
      </c>
      <c r="S7" s="61"/>
      <c r="T7" s="27" t="s">
        <v>20</v>
      </c>
      <c r="U7" s="34" t="s">
        <v>21</v>
      </c>
      <c r="V7" s="34" t="s">
        <v>85</v>
      </c>
      <c r="W7" s="68" t="s">
        <v>86</v>
      </c>
      <c r="X7" s="61"/>
      <c r="Y7" s="27" t="s">
        <v>18</v>
      </c>
      <c r="Z7" s="34" t="s">
        <v>53</v>
      </c>
      <c r="AA7" s="34" t="s">
        <v>283</v>
      </c>
      <c r="AB7" s="27" t="s">
        <v>284</v>
      </c>
      <c r="AC7" s="126"/>
    </row>
    <row r="8" spans="1:29" s="4" customFormat="1" ht="18.75" customHeight="1">
      <c r="A8" s="26">
        <f>A6+7</f>
        <v>42625</v>
      </c>
      <c r="B8" s="31">
        <v>1</v>
      </c>
      <c r="C8" s="45" t="s">
        <v>73</v>
      </c>
      <c r="D8" s="63"/>
      <c r="E8" s="64"/>
      <c r="F8" s="50" t="s">
        <v>303</v>
      </c>
      <c r="G8" s="24"/>
      <c r="H8" s="13"/>
      <c r="I8" s="45" t="s">
        <v>23</v>
      </c>
      <c r="J8" s="32"/>
      <c r="K8" s="74" t="s">
        <v>105</v>
      </c>
      <c r="L8" s="74" t="s">
        <v>105</v>
      </c>
      <c r="M8" s="74" t="s">
        <v>350</v>
      </c>
      <c r="N8" s="16"/>
      <c r="O8" s="46" t="s">
        <v>36</v>
      </c>
      <c r="P8" s="74" t="s">
        <v>279</v>
      </c>
      <c r="Q8" s="74" t="s">
        <v>105</v>
      </c>
      <c r="R8" s="48" t="s">
        <v>171</v>
      </c>
      <c r="S8" s="15"/>
      <c r="T8" s="45" t="s">
        <v>258</v>
      </c>
      <c r="U8" s="32"/>
      <c r="V8" s="74" t="s">
        <v>105</v>
      </c>
      <c r="W8" s="48" t="s">
        <v>174</v>
      </c>
      <c r="X8" s="15"/>
      <c r="Y8" s="45" t="s">
        <v>304</v>
      </c>
      <c r="Z8" s="32"/>
      <c r="AA8" s="38" t="s">
        <v>122</v>
      </c>
      <c r="AC8" s="126">
        <f aca="true" t="shared" si="0" ref="AC8:AC26">A8+4</f>
        <v>42629</v>
      </c>
    </row>
    <row r="9" spans="1:29" s="4" customFormat="1" ht="17.25" customHeight="1">
      <c r="A9" s="26">
        <f aca="true" t="shared" si="1" ref="A9:A26">A8+7</f>
        <v>42632</v>
      </c>
      <c r="B9" s="31">
        <f aca="true" t="shared" si="2" ref="B9:B55">B8+1</f>
        <v>2</v>
      </c>
      <c r="C9" s="45" t="s">
        <v>74</v>
      </c>
      <c r="D9" s="48" t="s">
        <v>90</v>
      </c>
      <c r="E9" s="64"/>
      <c r="F9" s="50" t="s">
        <v>305</v>
      </c>
      <c r="G9" s="38" t="s">
        <v>19</v>
      </c>
      <c r="H9" s="13"/>
      <c r="I9" s="45" t="s">
        <v>24</v>
      </c>
      <c r="J9" s="24"/>
      <c r="K9" s="74" t="s">
        <v>105</v>
      </c>
      <c r="L9" s="32"/>
      <c r="M9" s="32"/>
      <c r="N9" s="16"/>
      <c r="O9" s="46" t="s">
        <v>37</v>
      </c>
      <c r="P9" s="32"/>
      <c r="Q9" s="42" t="s">
        <v>3</v>
      </c>
      <c r="R9" s="48" t="s">
        <v>171</v>
      </c>
      <c r="S9" s="15"/>
      <c r="T9" s="45" t="s">
        <v>42</v>
      </c>
      <c r="U9" s="24"/>
      <c r="V9" s="75" t="s">
        <v>105</v>
      </c>
      <c r="W9" s="48" t="s">
        <v>175</v>
      </c>
      <c r="X9" s="15"/>
      <c r="Y9" s="45" t="s">
        <v>306</v>
      </c>
      <c r="Z9" s="69" t="s">
        <v>88</v>
      </c>
      <c r="AA9" s="47" t="s">
        <v>48</v>
      </c>
      <c r="AB9" s="38" t="s">
        <v>122</v>
      </c>
      <c r="AC9" s="126">
        <f t="shared" si="0"/>
        <v>42636</v>
      </c>
    </row>
    <row r="10" spans="1:29" s="4" customFormat="1" ht="18" customHeight="1">
      <c r="A10" s="26">
        <f t="shared" si="1"/>
        <v>42639</v>
      </c>
      <c r="B10" s="31">
        <f t="shared" si="2"/>
        <v>3</v>
      </c>
      <c r="C10" s="45" t="s">
        <v>75</v>
      </c>
      <c r="D10" s="42" t="s">
        <v>3</v>
      </c>
      <c r="E10" s="24"/>
      <c r="F10" s="50" t="s">
        <v>307</v>
      </c>
      <c r="G10" s="38" t="s">
        <v>19</v>
      </c>
      <c r="H10" s="13"/>
      <c r="I10" s="45" t="s">
        <v>25</v>
      </c>
      <c r="J10" s="24"/>
      <c r="K10" s="17" t="s">
        <v>160</v>
      </c>
      <c r="L10" s="42" t="s">
        <v>3</v>
      </c>
      <c r="M10" s="48" t="s">
        <v>88</v>
      </c>
      <c r="N10" s="16"/>
      <c r="O10" s="46" t="s">
        <v>38</v>
      </c>
      <c r="P10" s="48" t="s">
        <v>88</v>
      </c>
      <c r="Q10" s="42" t="s">
        <v>4</v>
      </c>
      <c r="R10" s="48" t="s">
        <v>171</v>
      </c>
      <c r="S10" s="15"/>
      <c r="T10" s="45" t="s">
        <v>43</v>
      </c>
      <c r="U10" s="24"/>
      <c r="V10" s="17" t="s">
        <v>160</v>
      </c>
      <c r="W10" s="48" t="s">
        <v>175</v>
      </c>
      <c r="X10" s="15"/>
      <c r="Y10" s="45" t="s">
        <v>308</v>
      </c>
      <c r="Z10" s="78" t="s">
        <v>280</v>
      </c>
      <c r="AA10" s="47" t="s">
        <v>49</v>
      </c>
      <c r="AB10" s="38" t="s">
        <v>122</v>
      </c>
      <c r="AC10" s="126">
        <f t="shared" si="0"/>
        <v>42643</v>
      </c>
    </row>
    <row r="11" spans="1:29" s="4" customFormat="1" ht="17.25" customHeight="1">
      <c r="A11" s="26">
        <f t="shared" si="1"/>
        <v>42646</v>
      </c>
      <c r="B11" s="31">
        <f t="shared" si="2"/>
        <v>4</v>
      </c>
      <c r="C11" s="45" t="s">
        <v>76</v>
      </c>
      <c r="D11" s="42" t="s">
        <v>4</v>
      </c>
      <c r="E11" s="24"/>
      <c r="F11" s="50" t="s">
        <v>309</v>
      </c>
      <c r="G11" s="38" t="s">
        <v>19</v>
      </c>
      <c r="H11" s="13"/>
      <c r="I11" s="45" t="s">
        <v>26</v>
      </c>
      <c r="J11" s="24"/>
      <c r="K11" s="17" t="s">
        <v>161</v>
      </c>
      <c r="L11" s="42" t="s">
        <v>4</v>
      </c>
      <c r="M11" s="48" t="s">
        <v>88</v>
      </c>
      <c r="N11" s="16"/>
      <c r="O11" s="46" t="s">
        <v>39</v>
      </c>
      <c r="P11" s="48" t="s">
        <v>89</v>
      </c>
      <c r="Q11" s="42" t="s">
        <v>5</v>
      </c>
      <c r="R11" s="48" t="s">
        <v>171</v>
      </c>
      <c r="S11" s="15"/>
      <c r="T11" s="45" t="s">
        <v>44</v>
      </c>
      <c r="U11" s="24"/>
      <c r="V11" s="17" t="s">
        <v>161</v>
      </c>
      <c r="W11" s="48" t="s">
        <v>175</v>
      </c>
      <c r="X11" s="15"/>
      <c r="Y11" s="45" t="s">
        <v>310</v>
      </c>
      <c r="Z11" s="69" t="s">
        <v>88</v>
      </c>
      <c r="AA11" s="47" t="s">
        <v>50</v>
      </c>
      <c r="AB11" s="38" t="s">
        <v>122</v>
      </c>
      <c r="AC11" s="126">
        <f t="shared" si="0"/>
        <v>42650</v>
      </c>
    </row>
    <row r="12" spans="1:29" s="4" customFormat="1" ht="18.75" customHeight="1">
      <c r="A12" s="26">
        <f t="shared" si="1"/>
        <v>42653</v>
      </c>
      <c r="B12" s="31">
        <f t="shared" si="2"/>
        <v>5</v>
      </c>
      <c r="C12" s="45" t="s">
        <v>77</v>
      </c>
      <c r="D12" s="42" t="s">
        <v>5</v>
      </c>
      <c r="E12" s="24"/>
      <c r="F12" s="50" t="s">
        <v>311</v>
      </c>
      <c r="G12" s="38" t="s">
        <v>19</v>
      </c>
      <c r="H12" s="163"/>
      <c r="I12" s="45" t="s">
        <v>27</v>
      </c>
      <c r="J12" s="24"/>
      <c r="K12" s="17" t="s">
        <v>162</v>
      </c>
      <c r="L12" s="42" t="s">
        <v>5</v>
      </c>
      <c r="M12" s="48" t="s">
        <v>88</v>
      </c>
      <c r="N12" s="163"/>
      <c r="O12" s="46" t="s">
        <v>40</v>
      </c>
      <c r="P12" s="69" t="s">
        <v>88</v>
      </c>
      <c r="Q12" s="42" t="s">
        <v>6</v>
      </c>
      <c r="R12" s="48" t="s">
        <v>181</v>
      </c>
      <c r="S12" s="18"/>
      <c r="T12" s="170" t="s">
        <v>255</v>
      </c>
      <c r="U12" s="170"/>
      <c r="V12" s="170"/>
      <c r="W12" s="48" t="s">
        <v>175</v>
      </c>
      <c r="X12" s="163"/>
      <c r="Y12" s="45" t="s">
        <v>312</v>
      </c>
      <c r="Z12" s="69" t="s">
        <v>88</v>
      </c>
      <c r="AA12" s="47" t="s">
        <v>51</v>
      </c>
      <c r="AB12" s="38" t="s">
        <v>122</v>
      </c>
      <c r="AC12" s="126">
        <f t="shared" si="0"/>
        <v>42657</v>
      </c>
    </row>
    <row r="13" spans="1:29" s="3" customFormat="1" ht="21" customHeight="1">
      <c r="A13" s="26">
        <f t="shared" si="1"/>
        <v>42660</v>
      </c>
      <c r="B13" s="31">
        <f t="shared" si="2"/>
        <v>6</v>
      </c>
      <c r="C13" s="45" t="s">
        <v>78</v>
      </c>
      <c r="D13" s="42" t="s">
        <v>6</v>
      </c>
      <c r="E13" s="24"/>
      <c r="F13" s="50" t="s">
        <v>313</v>
      </c>
      <c r="G13" s="38" t="s">
        <v>19</v>
      </c>
      <c r="H13" s="165"/>
      <c r="I13" s="45" t="s">
        <v>28</v>
      </c>
      <c r="J13" s="24"/>
      <c r="K13" s="17" t="s">
        <v>163</v>
      </c>
      <c r="L13" s="42" t="s">
        <v>6</v>
      </c>
      <c r="M13" s="48" t="s">
        <v>88</v>
      </c>
      <c r="N13" s="165"/>
      <c r="O13" s="46" t="s">
        <v>41</v>
      </c>
      <c r="P13" s="69" t="s">
        <v>88</v>
      </c>
      <c r="Q13" s="42" t="s">
        <v>7</v>
      </c>
      <c r="R13" s="42" t="s">
        <v>335</v>
      </c>
      <c r="S13" s="12"/>
      <c r="T13" s="45" t="s">
        <v>45</v>
      </c>
      <c r="U13" s="24"/>
      <c r="V13" s="42" t="s">
        <v>336</v>
      </c>
      <c r="W13" s="48" t="s">
        <v>175</v>
      </c>
      <c r="X13" s="165"/>
      <c r="Y13" s="45" t="s">
        <v>314</v>
      </c>
      <c r="Z13" s="69" t="s">
        <v>88</v>
      </c>
      <c r="AA13" s="47" t="s">
        <v>52</v>
      </c>
      <c r="AB13" s="38" t="s">
        <v>122</v>
      </c>
      <c r="AC13" s="126">
        <f t="shared" si="0"/>
        <v>42664</v>
      </c>
    </row>
    <row r="14" spans="1:29" s="3" customFormat="1" ht="19.5" customHeight="1">
      <c r="A14" s="26">
        <f t="shared" si="1"/>
        <v>42667</v>
      </c>
      <c r="B14" s="31"/>
      <c r="C14" s="208" t="s">
        <v>184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0"/>
      <c r="X14" s="210"/>
      <c r="Y14" s="185"/>
      <c r="Z14" s="186"/>
      <c r="AA14" s="186"/>
      <c r="AB14" s="186"/>
      <c r="AC14" s="126">
        <f t="shared" si="0"/>
        <v>42671</v>
      </c>
    </row>
    <row r="15" spans="1:29" s="3" customFormat="1" ht="20.25" customHeight="1">
      <c r="A15" s="26">
        <f t="shared" si="1"/>
        <v>42674</v>
      </c>
      <c r="B15" s="31">
        <v>7</v>
      </c>
      <c r="C15" s="38" t="s">
        <v>217</v>
      </c>
      <c r="D15" s="42" t="s">
        <v>7</v>
      </c>
      <c r="E15" s="24"/>
      <c r="F15" s="50" t="s">
        <v>315</v>
      </c>
      <c r="G15" s="38" t="s">
        <v>19</v>
      </c>
      <c r="H15" s="179"/>
      <c r="I15" s="200" t="s">
        <v>234</v>
      </c>
      <c r="J15" s="139"/>
      <c r="K15" s="139"/>
      <c r="L15" s="139"/>
      <c r="M15" s="142"/>
      <c r="N15" s="179"/>
      <c r="O15" s="38" t="s">
        <v>218</v>
      </c>
      <c r="P15" s="48" t="s">
        <v>88</v>
      </c>
      <c r="Q15" s="42" t="s">
        <v>8</v>
      </c>
      <c r="R15" s="92" t="s">
        <v>91</v>
      </c>
      <c r="S15" s="179"/>
      <c r="T15" s="45" t="s">
        <v>259</v>
      </c>
      <c r="U15" s="24"/>
      <c r="V15" s="17" t="s">
        <v>162</v>
      </c>
      <c r="W15" s="48" t="s">
        <v>175</v>
      </c>
      <c r="X15" s="179"/>
      <c r="Y15" s="38" t="s">
        <v>291</v>
      </c>
      <c r="Z15" s="69" t="s">
        <v>88</v>
      </c>
      <c r="AA15" s="49" t="s">
        <v>233</v>
      </c>
      <c r="AB15" s="38" t="s">
        <v>122</v>
      </c>
      <c r="AC15" s="126">
        <f t="shared" si="0"/>
        <v>42678</v>
      </c>
    </row>
    <row r="16" spans="1:29" s="3" customFormat="1" ht="20.25" customHeight="1">
      <c r="A16" s="26">
        <f t="shared" si="1"/>
        <v>42681</v>
      </c>
      <c r="B16" s="31">
        <f t="shared" si="2"/>
        <v>8</v>
      </c>
      <c r="C16" s="45" t="s">
        <v>79</v>
      </c>
      <c r="D16" s="42" t="s">
        <v>8</v>
      </c>
      <c r="E16" s="24"/>
      <c r="F16" s="50" t="s">
        <v>316</v>
      </c>
      <c r="G16" s="38" t="s">
        <v>19</v>
      </c>
      <c r="H16" s="164"/>
      <c r="I16" s="21" t="s">
        <v>125</v>
      </c>
      <c r="J16" s="24"/>
      <c r="K16" s="17" t="s">
        <v>164</v>
      </c>
      <c r="L16" s="42" t="s">
        <v>7</v>
      </c>
      <c r="M16" s="69" t="s">
        <v>88</v>
      </c>
      <c r="N16" s="164"/>
      <c r="O16" s="46" t="s">
        <v>54</v>
      </c>
      <c r="P16" s="182" t="s">
        <v>235</v>
      </c>
      <c r="Q16" s="183"/>
      <c r="R16" s="184"/>
      <c r="S16" s="164"/>
      <c r="T16" s="38" t="s">
        <v>295</v>
      </c>
      <c r="U16" s="24"/>
      <c r="V16" s="17" t="s">
        <v>163</v>
      </c>
      <c r="W16" s="48" t="s">
        <v>175</v>
      </c>
      <c r="X16" s="164"/>
      <c r="Y16" s="155" t="s">
        <v>182</v>
      </c>
      <c r="Z16" s="214"/>
      <c r="AA16" s="214"/>
      <c r="AB16" s="215"/>
      <c r="AC16" s="126">
        <f t="shared" si="0"/>
        <v>42685</v>
      </c>
    </row>
    <row r="17" spans="1:29" s="10" customFormat="1" ht="20.25" customHeight="1">
      <c r="A17" s="26">
        <f t="shared" si="1"/>
        <v>42688</v>
      </c>
      <c r="B17" s="31">
        <f t="shared" si="2"/>
        <v>9</v>
      </c>
      <c r="C17" s="45" t="s">
        <v>80</v>
      </c>
      <c r="D17" s="48" t="s">
        <v>90</v>
      </c>
      <c r="E17" s="24"/>
      <c r="F17" s="50" t="s">
        <v>317</v>
      </c>
      <c r="G17" s="38" t="s">
        <v>19</v>
      </c>
      <c r="H17" s="164"/>
      <c r="I17" s="45" t="s">
        <v>29</v>
      </c>
      <c r="J17" s="24"/>
      <c r="K17" s="17" t="s">
        <v>165</v>
      </c>
      <c r="L17" s="70"/>
      <c r="M17" s="69" t="s">
        <v>88</v>
      </c>
      <c r="N17" s="164"/>
      <c r="O17" s="46" t="s">
        <v>55</v>
      </c>
      <c r="P17" s="48" t="s">
        <v>88</v>
      </c>
      <c r="Q17" s="219" t="s">
        <v>179</v>
      </c>
      <c r="R17" s="220"/>
      <c r="S17" s="164"/>
      <c r="T17" s="45" t="s">
        <v>334</v>
      </c>
      <c r="V17" s="17" t="s">
        <v>164</v>
      </c>
      <c r="W17" s="48" t="s">
        <v>175</v>
      </c>
      <c r="X17" s="164"/>
      <c r="Y17" s="45" t="s">
        <v>318</v>
      </c>
      <c r="Z17" s="69" t="s">
        <v>88</v>
      </c>
      <c r="AA17" s="49" t="s">
        <v>233</v>
      </c>
      <c r="AB17" s="38" t="s">
        <v>122</v>
      </c>
      <c r="AC17" s="126">
        <f t="shared" si="0"/>
        <v>42692</v>
      </c>
    </row>
    <row r="18" spans="1:29" s="3" customFormat="1" ht="21" customHeight="1">
      <c r="A18" s="26">
        <f t="shared" si="1"/>
        <v>42695</v>
      </c>
      <c r="B18" s="31">
        <f t="shared" si="2"/>
        <v>10</v>
      </c>
      <c r="C18" s="45" t="s">
        <v>81</v>
      </c>
      <c r="D18" s="42" t="s">
        <v>9</v>
      </c>
      <c r="E18" s="24"/>
      <c r="F18" s="50" t="s">
        <v>319</v>
      </c>
      <c r="G18" s="38" t="s">
        <v>19</v>
      </c>
      <c r="H18" s="164"/>
      <c r="I18" s="45" t="s">
        <v>30</v>
      </c>
      <c r="J18" s="24"/>
      <c r="K18" s="17" t="s">
        <v>166</v>
      </c>
      <c r="L18" s="42" t="s">
        <v>8</v>
      </c>
      <c r="M18" s="69" t="s">
        <v>88</v>
      </c>
      <c r="N18" s="164"/>
      <c r="O18" s="46" t="s">
        <v>56</v>
      </c>
      <c r="P18" s="48" t="s">
        <v>89</v>
      </c>
      <c r="Q18" s="42" t="s">
        <v>9</v>
      </c>
      <c r="R18" s="48" t="s">
        <v>180</v>
      </c>
      <c r="S18" s="164"/>
      <c r="T18" s="189" t="s">
        <v>183</v>
      </c>
      <c r="U18" s="190"/>
      <c r="V18" s="190"/>
      <c r="W18" s="48" t="s">
        <v>175</v>
      </c>
      <c r="X18" s="164"/>
      <c r="Y18" s="38" t="s">
        <v>285</v>
      </c>
      <c r="Z18" s="69" t="s">
        <v>88</v>
      </c>
      <c r="AA18" s="47" t="s">
        <v>257</v>
      </c>
      <c r="AB18" s="38" t="s">
        <v>122</v>
      </c>
      <c r="AC18" s="126">
        <f t="shared" si="0"/>
        <v>42699</v>
      </c>
    </row>
    <row r="19" spans="1:29" s="3" customFormat="1" ht="22.5" customHeight="1">
      <c r="A19" s="26">
        <f t="shared" si="1"/>
        <v>42702</v>
      </c>
      <c r="B19" s="31">
        <f t="shared" si="2"/>
        <v>11</v>
      </c>
      <c r="C19" s="45" t="s">
        <v>82</v>
      </c>
      <c r="D19" s="42" t="s">
        <v>10</v>
      </c>
      <c r="E19" s="24"/>
      <c r="F19" s="50" t="s">
        <v>320</v>
      </c>
      <c r="G19" s="38" t="s">
        <v>19</v>
      </c>
      <c r="H19" s="164"/>
      <c r="I19" s="45" t="s">
        <v>31</v>
      </c>
      <c r="J19" s="24"/>
      <c r="K19" s="17" t="s">
        <v>167</v>
      </c>
      <c r="L19" s="42" t="s">
        <v>9</v>
      </c>
      <c r="M19" s="69" t="s">
        <v>88</v>
      </c>
      <c r="N19" s="164"/>
      <c r="O19" s="52" t="s">
        <v>57</v>
      </c>
      <c r="P19" s="69" t="s">
        <v>88</v>
      </c>
      <c r="Q19" s="42" t="s">
        <v>10</v>
      </c>
      <c r="R19" s="48" t="s">
        <v>180</v>
      </c>
      <c r="S19" s="164"/>
      <c r="T19" s="45" t="s">
        <v>46</v>
      </c>
      <c r="U19" s="24"/>
      <c r="V19" s="17" t="s">
        <v>165</v>
      </c>
      <c r="W19" s="48" t="s">
        <v>175</v>
      </c>
      <c r="X19" s="164"/>
      <c r="Y19" s="45" t="s">
        <v>286</v>
      </c>
      <c r="Z19" s="48" t="s">
        <v>88</v>
      </c>
      <c r="AA19" s="49" t="s">
        <v>233</v>
      </c>
      <c r="AB19" s="38" t="s">
        <v>122</v>
      </c>
      <c r="AC19" s="126">
        <f t="shared" si="0"/>
        <v>42706</v>
      </c>
    </row>
    <row r="20" spans="1:29" s="3" customFormat="1" ht="24" customHeight="1">
      <c r="A20" s="26">
        <f t="shared" si="1"/>
        <v>42709</v>
      </c>
      <c r="B20" s="31">
        <f t="shared" si="2"/>
        <v>12</v>
      </c>
      <c r="C20" s="45" t="s">
        <v>83</v>
      </c>
      <c r="D20" s="42" t="s">
        <v>11</v>
      </c>
      <c r="E20" s="24"/>
      <c r="F20" s="50" t="s">
        <v>321</v>
      </c>
      <c r="G20" s="38" t="s">
        <v>19</v>
      </c>
      <c r="H20" s="164"/>
      <c r="I20" s="45" t="s">
        <v>32</v>
      </c>
      <c r="J20" s="24"/>
      <c r="K20" s="17" t="s">
        <v>168</v>
      </c>
      <c r="L20" s="42" t="s">
        <v>10</v>
      </c>
      <c r="M20" s="69" t="s">
        <v>88</v>
      </c>
      <c r="N20" s="164"/>
      <c r="O20" s="46" t="s">
        <v>58</v>
      </c>
      <c r="P20" s="69" t="s">
        <v>88</v>
      </c>
      <c r="Q20" s="42" t="s">
        <v>11</v>
      </c>
      <c r="R20" s="48" t="s">
        <v>180</v>
      </c>
      <c r="S20" s="164"/>
      <c r="T20" s="45" t="s">
        <v>87</v>
      </c>
      <c r="U20" s="24" t="s">
        <v>236</v>
      </c>
      <c r="V20" s="79" t="s">
        <v>239</v>
      </c>
      <c r="W20" s="79" t="s">
        <v>240</v>
      </c>
      <c r="X20" s="164"/>
      <c r="Y20" s="45" t="s">
        <v>287</v>
      </c>
      <c r="Z20" s="79" t="s">
        <v>238</v>
      </c>
      <c r="AA20" s="79" t="s">
        <v>238</v>
      </c>
      <c r="AB20" s="79" t="s">
        <v>238</v>
      </c>
      <c r="AC20" s="126">
        <f t="shared" si="0"/>
        <v>42713</v>
      </c>
    </row>
    <row r="21" spans="1:29" s="10" customFormat="1" ht="19.5" customHeight="1">
      <c r="A21" s="26">
        <f t="shared" si="1"/>
        <v>42716</v>
      </c>
      <c r="B21" s="31">
        <f t="shared" si="2"/>
        <v>13</v>
      </c>
      <c r="C21" s="45" t="s">
        <v>84</v>
      </c>
      <c r="D21" s="42" t="s">
        <v>12</v>
      </c>
      <c r="E21" s="79" t="s">
        <v>237</v>
      </c>
      <c r="F21" s="79" t="s">
        <v>237</v>
      </c>
      <c r="G21" s="38" t="s">
        <v>19</v>
      </c>
      <c r="H21" s="165"/>
      <c r="I21" s="45" t="s">
        <v>33</v>
      </c>
      <c r="J21" s="79" t="s">
        <v>237</v>
      </c>
      <c r="K21" s="79" t="s">
        <v>241</v>
      </c>
      <c r="L21" s="42" t="s">
        <v>11</v>
      </c>
      <c r="M21" s="53"/>
      <c r="N21" s="165"/>
      <c r="O21" s="46" t="s">
        <v>59</v>
      </c>
      <c r="P21" s="79" t="s">
        <v>237</v>
      </c>
      <c r="Q21" s="79" t="s">
        <v>241</v>
      </c>
      <c r="R21" s="79" t="s">
        <v>241</v>
      </c>
      <c r="S21" s="165"/>
      <c r="T21" s="45" t="s">
        <v>219</v>
      </c>
      <c r="U21" s="24"/>
      <c r="V21" s="17" t="s">
        <v>166</v>
      </c>
      <c r="W21" s="48" t="s">
        <v>175</v>
      </c>
      <c r="X21" s="165"/>
      <c r="Y21" s="45" t="s">
        <v>288</v>
      </c>
      <c r="Z21" s="69" t="s">
        <v>88</v>
      </c>
      <c r="AA21" s="38" t="s">
        <v>122</v>
      </c>
      <c r="AB21" s="24"/>
      <c r="AC21" s="126">
        <f t="shared" si="0"/>
        <v>42720</v>
      </c>
    </row>
    <row r="22" spans="1:29" s="3" customFormat="1" ht="21" customHeight="1">
      <c r="A22" s="26">
        <f t="shared" si="1"/>
        <v>42723</v>
      </c>
      <c r="B22" s="31"/>
      <c r="C22" s="180" t="s">
        <v>185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1"/>
      <c r="X22" s="181"/>
      <c r="Y22" s="191"/>
      <c r="Z22" s="192"/>
      <c r="AA22" s="192"/>
      <c r="AB22" s="192"/>
      <c r="AC22" s="126">
        <f t="shared" si="0"/>
        <v>42727</v>
      </c>
    </row>
    <row r="23" spans="1:29" s="3" customFormat="1" ht="15" customHeight="1">
      <c r="A23" s="26">
        <f t="shared" si="1"/>
        <v>42730</v>
      </c>
      <c r="B23" s="31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1"/>
      <c r="X23" s="181"/>
      <c r="Y23" s="187"/>
      <c r="Z23" s="188"/>
      <c r="AA23" s="188"/>
      <c r="AB23" s="188"/>
      <c r="AC23" s="126">
        <f t="shared" si="0"/>
        <v>42734</v>
      </c>
    </row>
    <row r="24" spans="1:31" s="3" customFormat="1" ht="22.5" customHeight="1">
      <c r="A24" s="26">
        <f t="shared" si="1"/>
        <v>42737</v>
      </c>
      <c r="B24" s="31">
        <v>14</v>
      </c>
      <c r="C24" s="149" t="s">
        <v>22</v>
      </c>
      <c r="D24" s="153"/>
      <c r="E24" s="153"/>
      <c r="F24" s="153"/>
      <c r="G24" s="150"/>
      <c r="H24" s="179"/>
      <c r="I24" s="45" t="s">
        <v>34</v>
      </c>
      <c r="J24" s="24"/>
      <c r="K24" s="17" t="s">
        <v>169</v>
      </c>
      <c r="L24" s="42" t="s">
        <v>12</v>
      </c>
      <c r="M24" s="49" t="s">
        <v>243</v>
      </c>
      <c r="N24" s="179"/>
      <c r="O24" s="38" t="s">
        <v>124</v>
      </c>
      <c r="P24" s="49" t="s">
        <v>243</v>
      </c>
      <c r="Q24" s="42" t="s">
        <v>12</v>
      </c>
      <c r="R24" s="133" t="s">
        <v>343</v>
      </c>
      <c r="S24" s="179"/>
      <c r="T24" s="45" t="s">
        <v>232</v>
      </c>
      <c r="U24" s="24"/>
      <c r="V24" s="17" t="s">
        <v>167</v>
      </c>
      <c r="W24" s="48" t="s">
        <v>175</v>
      </c>
      <c r="X24" s="179"/>
      <c r="Y24" s="45" t="s">
        <v>289</v>
      </c>
      <c r="Z24" s="24"/>
      <c r="AA24" s="42" t="s">
        <v>250</v>
      </c>
      <c r="AB24" s="38" t="s">
        <v>122</v>
      </c>
      <c r="AC24" s="126">
        <f t="shared" si="0"/>
        <v>42741</v>
      </c>
      <c r="AE24" s="10" t="s">
        <v>292</v>
      </c>
    </row>
    <row r="25" spans="1:29" s="3" customFormat="1" ht="22.5" customHeight="1">
      <c r="A25" s="26">
        <f t="shared" si="1"/>
        <v>42744</v>
      </c>
      <c r="B25" s="31">
        <f t="shared" si="2"/>
        <v>15</v>
      </c>
      <c r="C25" s="38" t="s">
        <v>122</v>
      </c>
      <c r="D25" s="42" t="s">
        <v>13</v>
      </c>
      <c r="E25" s="24"/>
      <c r="F25" s="45" t="s">
        <v>290</v>
      </c>
      <c r="G25" s="24"/>
      <c r="H25" s="164"/>
      <c r="I25" s="45" t="s">
        <v>35</v>
      </c>
      <c r="J25" s="24"/>
      <c r="K25" s="17" t="s">
        <v>170</v>
      </c>
      <c r="L25" s="70"/>
      <c r="M25" s="70"/>
      <c r="N25" s="164"/>
      <c r="O25" s="37" t="s">
        <v>124</v>
      </c>
      <c r="P25" s="69" t="s">
        <v>88</v>
      </c>
      <c r="Q25" s="42" t="s">
        <v>13</v>
      </c>
      <c r="R25" s="70"/>
      <c r="S25" s="164"/>
      <c r="T25" s="45" t="s">
        <v>47</v>
      </c>
      <c r="U25" s="24"/>
      <c r="V25" s="17" t="s">
        <v>168</v>
      </c>
      <c r="W25" s="48" t="s">
        <v>175</v>
      </c>
      <c r="X25" s="164"/>
      <c r="Y25" s="23" t="s">
        <v>132</v>
      </c>
      <c r="Z25" s="24"/>
      <c r="AA25" s="42" t="s">
        <v>251</v>
      </c>
      <c r="AB25" s="24"/>
      <c r="AC25" s="126">
        <f t="shared" si="0"/>
        <v>42748</v>
      </c>
    </row>
    <row r="26" spans="1:29" s="3" customFormat="1" ht="21.75" customHeight="1">
      <c r="A26" s="26">
        <f t="shared" si="1"/>
        <v>42751</v>
      </c>
      <c r="B26" s="31">
        <f t="shared" si="2"/>
        <v>16</v>
      </c>
      <c r="C26" s="23" t="s">
        <v>122</v>
      </c>
      <c r="D26" s="48" t="s">
        <v>90</v>
      </c>
      <c r="E26" s="24"/>
      <c r="F26" s="38" t="s">
        <v>285</v>
      </c>
      <c r="G26" s="24"/>
      <c r="H26" s="164"/>
      <c r="I26" s="38" t="s">
        <v>123</v>
      </c>
      <c r="J26" s="24"/>
      <c r="K26" s="17" t="s">
        <v>249</v>
      </c>
      <c r="L26" s="42" t="s">
        <v>13</v>
      </c>
      <c r="M26" s="69" t="s">
        <v>88</v>
      </c>
      <c r="N26" s="164"/>
      <c r="O26" s="38" t="s">
        <v>285</v>
      </c>
      <c r="P26" s="69" t="s">
        <v>88</v>
      </c>
      <c r="Q26" s="221" t="s">
        <v>190</v>
      </c>
      <c r="R26" s="222"/>
      <c r="S26" s="164"/>
      <c r="T26" s="38" t="s">
        <v>126</v>
      </c>
      <c r="U26" s="24"/>
      <c r="V26" s="17" t="s">
        <v>169</v>
      </c>
      <c r="W26" s="48" t="s">
        <v>175</v>
      </c>
      <c r="X26" s="164"/>
      <c r="Y26" s="75" t="s">
        <v>112</v>
      </c>
      <c r="Z26" s="24"/>
      <c r="AA26" s="24"/>
      <c r="AB26" s="24"/>
      <c r="AC26" s="126">
        <f t="shared" si="0"/>
        <v>42755</v>
      </c>
    </row>
    <row r="27" spans="1:29" s="3" customFormat="1" ht="21" customHeight="1">
      <c r="A27" s="26">
        <f>A26+7</f>
        <v>42758</v>
      </c>
      <c r="B27" s="31">
        <f>B26+1</f>
        <v>17</v>
      </c>
      <c r="C27" s="87" t="s">
        <v>269</v>
      </c>
      <c r="D27" s="42" t="s">
        <v>250</v>
      </c>
      <c r="E27" s="64"/>
      <c r="F27" s="24"/>
      <c r="G27" s="24"/>
      <c r="H27" s="164"/>
      <c r="I27" s="37" t="s">
        <v>123</v>
      </c>
      <c r="J27" s="24"/>
      <c r="K27" s="17" t="s">
        <v>252</v>
      </c>
      <c r="L27" s="42" t="s">
        <v>250</v>
      </c>
      <c r="M27" s="80"/>
      <c r="N27" s="164"/>
      <c r="O27" s="23" t="s">
        <v>324</v>
      </c>
      <c r="P27" s="51"/>
      <c r="Q27" s="23" t="s">
        <v>325</v>
      </c>
      <c r="R27" s="70"/>
      <c r="S27" s="164"/>
      <c r="T27" s="37" t="s">
        <v>126</v>
      </c>
      <c r="U27" s="24"/>
      <c r="V27" s="17" t="s">
        <v>170</v>
      </c>
      <c r="W27" s="48" t="s">
        <v>175</v>
      </c>
      <c r="X27" s="164"/>
      <c r="Y27" s="216" t="s">
        <v>203</v>
      </c>
      <c r="Z27" s="217"/>
      <c r="AA27" s="217"/>
      <c r="AB27" s="218"/>
      <c r="AC27" s="126">
        <f>A27+4</f>
        <v>42762</v>
      </c>
    </row>
    <row r="28" spans="1:29" s="3" customFormat="1" ht="12" customHeight="1">
      <c r="A28" s="26"/>
      <c r="B28" s="31"/>
      <c r="C28" s="27" t="s">
        <v>154</v>
      </c>
      <c r="D28" s="166"/>
      <c r="E28" s="142"/>
      <c r="F28" s="67" t="s">
        <v>115</v>
      </c>
      <c r="G28" s="55"/>
      <c r="H28" s="164"/>
      <c r="I28" s="27" t="s">
        <v>154</v>
      </c>
      <c r="J28" s="56"/>
      <c r="K28" s="54" t="s">
        <v>101</v>
      </c>
      <c r="L28" s="238"/>
      <c r="M28" s="142"/>
      <c r="N28" s="164"/>
      <c r="O28" s="33" t="s">
        <v>154</v>
      </c>
      <c r="P28" s="33"/>
      <c r="Q28" s="34" t="s">
        <v>155</v>
      </c>
      <c r="R28" s="34"/>
      <c r="S28" s="164"/>
      <c r="T28" s="27" t="s">
        <v>154</v>
      </c>
      <c r="U28" s="56"/>
      <c r="V28" s="34" t="s">
        <v>85</v>
      </c>
      <c r="X28" s="164"/>
      <c r="Y28" s="33" t="s">
        <v>154</v>
      </c>
      <c r="Z28" s="33"/>
      <c r="AA28" s="34" t="s">
        <v>155</v>
      </c>
      <c r="AB28" s="34"/>
      <c r="AC28" s="126"/>
    </row>
    <row r="29" spans="1:29" s="3" customFormat="1" ht="19.5" customHeight="1">
      <c r="A29" s="26">
        <f>A27+7</f>
        <v>42765</v>
      </c>
      <c r="B29" s="31">
        <f>B27+1</f>
        <v>18</v>
      </c>
      <c r="C29" s="49" t="s">
        <v>186</v>
      </c>
      <c r="D29" s="63"/>
      <c r="E29" s="64"/>
      <c r="F29" s="49" t="s">
        <v>186</v>
      </c>
      <c r="G29" s="24"/>
      <c r="H29" s="164"/>
      <c r="I29" s="49" t="s">
        <v>186</v>
      </c>
      <c r="J29" s="24"/>
      <c r="K29" s="17" t="s">
        <v>337</v>
      </c>
      <c r="L29" s="42" t="s">
        <v>251</v>
      </c>
      <c r="N29" s="164"/>
      <c r="O29" s="49" t="s">
        <v>186</v>
      </c>
      <c r="P29" s="51"/>
      <c r="Q29" s="49" t="s">
        <v>186</v>
      </c>
      <c r="R29" s="32"/>
      <c r="S29" s="164"/>
      <c r="T29" s="49" t="s">
        <v>186</v>
      </c>
      <c r="U29" s="24"/>
      <c r="V29" s="17" t="s">
        <v>249</v>
      </c>
      <c r="W29" s="48" t="s">
        <v>175</v>
      </c>
      <c r="X29" s="164"/>
      <c r="Y29" s="49" t="s">
        <v>186</v>
      </c>
      <c r="Z29" s="24"/>
      <c r="AA29" s="49" t="s">
        <v>186</v>
      </c>
      <c r="AB29" s="129"/>
      <c r="AC29" s="126">
        <f aca="true" t="shared" si="3" ref="AC29:AC37">A29+4</f>
        <v>42769</v>
      </c>
    </row>
    <row r="30" spans="1:29" s="3" customFormat="1" ht="19.5" customHeight="1">
      <c r="A30" s="26">
        <f aca="true" t="shared" si="4" ref="A30:A37">A29+7</f>
        <v>42772</v>
      </c>
      <c r="B30" s="130" t="s">
        <v>233</v>
      </c>
      <c r="C30" s="155" t="s">
        <v>244</v>
      </c>
      <c r="D30" s="139"/>
      <c r="E30" s="139"/>
      <c r="F30" s="139"/>
      <c r="G30" s="142"/>
      <c r="H30" s="164"/>
      <c r="I30" s="155" t="s">
        <v>244</v>
      </c>
      <c r="J30" s="139"/>
      <c r="K30" s="139"/>
      <c r="L30" s="139"/>
      <c r="M30" s="142"/>
      <c r="N30" s="164"/>
      <c r="O30" s="155" t="s">
        <v>244</v>
      </c>
      <c r="P30" s="156"/>
      <c r="Q30" s="156"/>
      <c r="R30" s="157"/>
      <c r="S30" s="164"/>
      <c r="T30" s="155" t="s">
        <v>244</v>
      </c>
      <c r="U30" s="156"/>
      <c r="V30" s="156"/>
      <c r="W30" s="157"/>
      <c r="X30" s="164"/>
      <c r="Y30" s="155" t="s">
        <v>244</v>
      </c>
      <c r="Z30" s="156"/>
      <c r="AA30" s="156"/>
      <c r="AB30" s="157"/>
      <c r="AC30" s="126">
        <f t="shared" si="3"/>
        <v>42776</v>
      </c>
    </row>
    <row r="31" spans="1:29" s="3" customFormat="1" ht="13.5" customHeight="1">
      <c r="A31" s="26"/>
      <c r="B31" s="82"/>
      <c r="C31" s="27" t="s">
        <v>18</v>
      </c>
      <c r="D31" s="27" t="s">
        <v>53</v>
      </c>
      <c r="E31" s="34" t="s">
        <v>110</v>
      </c>
      <c r="F31" s="158" t="s">
        <v>214</v>
      </c>
      <c r="G31" s="142"/>
      <c r="H31" s="164"/>
      <c r="I31" s="27" t="s">
        <v>20</v>
      </c>
      <c r="J31" s="34" t="s">
        <v>94</v>
      </c>
      <c r="K31" s="34" t="s">
        <v>95</v>
      </c>
      <c r="L31" s="34" t="s">
        <v>206</v>
      </c>
      <c r="M31" s="34" t="s">
        <v>96</v>
      </c>
      <c r="N31" s="164"/>
      <c r="O31" s="33" t="s">
        <v>18</v>
      </c>
      <c r="P31" s="33" t="s">
        <v>97</v>
      </c>
      <c r="Q31" s="34" t="s">
        <v>99</v>
      </c>
      <c r="R31" s="34" t="s">
        <v>100</v>
      </c>
      <c r="S31" s="164"/>
      <c r="T31" s="27" t="s">
        <v>20</v>
      </c>
      <c r="U31" s="34" t="s">
        <v>21</v>
      </c>
      <c r="V31" s="34" t="s">
        <v>85</v>
      </c>
      <c r="W31" s="68" t="s">
        <v>86</v>
      </c>
      <c r="X31" s="164"/>
      <c r="Y31" s="27" t="s">
        <v>18</v>
      </c>
      <c r="Z31" s="34" t="s">
        <v>53</v>
      </c>
      <c r="AA31" s="34" t="s">
        <v>115</v>
      </c>
      <c r="AB31" s="27" t="s">
        <v>116</v>
      </c>
      <c r="AC31" s="126"/>
    </row>
    <row r="32" spans="1:29" s="3" customFormat="1" ht="21.75" customHeight="1">
      <c r="A32" s="26">
        <f>A30+7</f>
        <v>42779</v>
      </c>
      <c r="B32" s="31">
        <v>1</v>
      </c>
      <c r="C32" s="45" t="s">
        <v>207</v>
      </c>
      <c r="D32" s="44" t="s">
        <v>3</v>
      </c>
      <c r="E32" s="24"/>
      <c r="F32" s="159" t="s">
        <v>263</v>
      </c>
      <c r="G32" s="160"/>
      <c r="H32" s="164"/>
      <c r="I32" s="45" t="s">
        <v>60</v>
      </c>
      <c r="J32" s="24"/>
      <c r="K32" s="75" t="s">
        <v>200</v>
      </c>
      <c r="M32" s="69" t="s">
        <v>88</v>
      </c>
      <c r="N32" s="164"/>
      <c r="O32" s="45" t="s">
        <v>193</v>
      </c>
      <c r="P32" s="48" t="s">
        <v>88</v>
      </c>
      <c r="Q32" s="43" t="s">
        <v>3</v>
      </c>
      <c r="R32" s="75" t="s">
        <v>200</v>
      </c>
      <c r="S32" s="164"/>
      <c r="T32" s="45" t="s">
        <v>296</v>
      </c>
      <c r="U32" s="24"/>
      <c r="V32" s="75" t="s">
        <v>200</v>
      </c>
      <c r="W32" s="48" t="s">
        <v>175</v>
      </c>
      <c r="X32" s="164"/>
      <c r="Y32" s="93" t="s">
        <v>260</v>
      </c>
      <c r="Z32" s="69" t="s">
        <v>88</v>
      </c>
      <c r="AA32" s="91" t="s">
        <v>66</v>
      </c>
      <c r="AB32" s="38" t="s">
        <v>19</v>
      </c>
      <c r="AC32" s="126">
        <f t="shared" si="3"/>
        <v>42783</v>
      </c>
    </row>
    <row r="33" spans="1:29" s="3" customFormat="1" ht="25.5" customHeight="1">
      <c r="A33" s="26">
        <f t="shared" si="4"/>
        <v>42786</v>
      </c>
      <c r="B33" s="31">
        <f t="shared" si="2"/>
        <v>2</v>
      </c>
      <c r="C33" s="45" t="s">
        <v>208</v>
      </c>
      <c r="D33" s="44" t="s">
        <v>4</v>
      </c>
      <c r="E33" s="24"/>
      <c r="F33" s="159" t="s">
        <v>264</v>
      </c>
      <c r="G33" s="160"/>
      <c r="H33" s="164"/>
      <c r="I33" s="45" t="s">
        <v>61</v>
      </c>
      <c r="J33" s="224" t="s">
        <v>199</v>
      </c>
      <c r="K33" s="225"/>
      <c r="L33" s="142"/>
      <c r="M33" s="69" t="s">
        <v>88</v>
      </c>
      <c r="N33" s="164"/>
      <c r="O33" s="45" t="s">
        <v>194</v>
      </c>
      <c r="P33" s="48" t="s">
        <v>89</v>
      </c>
      <c r="Q33" s="43" t="s">
        <v>4</v>
      </c>
      <c r="R33" s="48" t="s">
        <v>113</v>
      </c>
      <c r="S33" s="164"/>
      <c r="T33" s="45" t="s">
        <v>297</v>
      </c>
      <c r="U33" s="24"/>
      <c r="V33" s="17" t="s">
        <v>160</v>
      </c>
      <c r="W33" s="48" t="s">
        <v>175</v>
      </c>
      <c r="X33" s="164"/>
      <c r="Y33" s="93" t="s">
        <v>220</v>
      </c>
      <c r="Z33" s="69" t="s">
        <v>88</v>
      </c>
      <c r="AA33" s="91" t="s">
        <v>67</v>
      </c>
      <c r="AB33" s="38" t="s">
        <v>19</v>
      </c>
      <c r="AC33" s="126">
        <f t="shared" si="3"/>
        <v>42790</v>
      </c>
    </row>
    <row r="34" spans="1:29" s="5" customFormat="1" ht="26.25" customHeight="1">
      <c r="A34" s="26">
        <f t="shared" si="4"/>
        <v>42793</v>
      </c>
      <c r="B34" s="31">
        <f t="shared" si="2"/>
        <v>3</v>
      </c>
      <c r="C34" s="45" t="s">
        <v>209</v>
      </c>
      <c r="D34" s="44" t="s">
        <v>5</v>
      </c>
      <c r="E34" s="24"/>
      <c r="F34" s="159" t="s">
        <v>265</v>
      </c>
      <c r="G34" s="160"/>
      <c r="H34" s="165"/>
      <c r="I34" s="45" t="s">
        <v>62</v>
      </c>
      <c r="J34" s="24"/>
      <c r="K34" s="17" t="s">
        <v>160</v>
      </c>
      <c r="L34" s="44" t="s">
        <v>3</v>
      </c>
      <c r="M34" s="69" t="s">
        <v>88</v>
      </c>
      <c r="N34" s="165"/>
      <c r="O34" s="45" t="s">
        <v>195</v>
      </c>
      <c r="P34" s="48" t="s">
        <v>90</v>
      </c>
      <c r="Q34" s="219" t="s">
        <v>344</v>
      </c>
      <c r="R34" s="142"/>
      <c r="S34" s="165"/>
      <c r="T34" s="45" t="s">
        <v>298</v>
      </c>
      <c r="U34" s="24"/>
      <c r="V34" s="17" t="s">
        <v>161</v>
      </c>
      <c r="W34" s="48" t="s">
        <v>175</v>
      </c>
      <c r="X34" s="165"/>
      <c r="Y34" s="93" t="s">
        <v>221</v>
      </c>
      <c r="Z34" s="69" t="s">
        <v>88</v>
      </c>
      <c r="AA34" s="91" t="s">
        <v>68</v>
      </c>
      <c r="AB34" s="38" t="s">
        <v>19</v>
      </c>
      <c r="AC34" s="126">
        <f t="shared" si="3"/>
        <v>42797</v>
      </c>
    </row>
    <row r="35" spans="1:29" ht="23.25" customHeight="1">
      <c r="A35" s="26">
        <f t="shared" si="4"/>
        <v>42800</v>
      </c>
      <c r="B35" s="31">
        <f t="shared" si="2"/>
        <v>4</v>
      </c>
      <c r="C35" s="45" t="s">
        <v>210</v>
      </c>
      <c r="D35" s="44" t="s">
        <v>6</v>
      </c>
      <c r="E35" s="24"/>
      <c r="F35" s="159" t="s">
        <v>266</v>
      </c>
      <c r="G35" s="160"/>
      <c r="H35" s="179"/>
      <c r="I35" s="45" t="s">
        <v>63</v>
      </c>
      <c r="J35" s="24"/>
      <c r="K35" s="17" t="s">
        <v>161</v>
      </c>
      <c r="L35" s="44" t="s">
        <v>4</v>
      </c>
      <c r="M35" s="69" t="s">
        <v>88</v>
      </c>
      <c r="N35" s="163"/>
      <c r="O35" s="45" t="s">
        <v>196</v>
      </c>
      <c r="P35" s="69" t="s">
        <v>88</v>
      </c>
      <c r="Q35" s="43" t="s">
        <v>5</v>
      </c>
      <c r="R35" s="132" t="s">
        <v>345</v>
      </c>
      <c r="S35" s="131"/>
      <c r="T35" s="45" t="s">
        <v>299</v>
      </c>
      <c r="U35" s="24"/>
      <c r="V35" s="17" t="s">
        <v>162</v>
      </c>
      <c r="W35" s="48" t="s">
        <v>175</v>
      </c>
      <c r="X35" s="179"/>
      <c r="Y35" s="93" t="s">
        <v>222</v>
      </c>
      <c r="Z35" s="69" t="s">
        <v>88</v>
      </c>
      <c r="AA35" s="91" t="s">
        <v>69</v>
      </c>
      <c r="AB35" s="38" t="s">
        <v>19</v>
      </c>
      <c r="AC35" s="126">
        <f t="shared" si="3"/>
        <v>42804</v>
      </c>
    </row>
    <row r="36" spans="1:29" s="6" customFormat="1" ht="25.5" customHeight="1">
      <c r="A36" s="26">
        <f t="shared" si="4"/>
        <v>42807</v>
      </c>
      <c r="B36" s="31">
        <f t="shared" si="2"/>
        <v>5</v>
      </c>
      <c r="C36" s="45" t="s">
        <v>211</v>
      </c>
      <c r="D36" s="44" t="s">
        <v>7</v>
      </c>
      <c r="E36" s="24"/>
      <c r="F36" s="159" t="s">
        <v>267</v>
      </c>
      <c r="G36" s="160"/>
      <c r="H36" s="164"/>
      <c r="I36" s="45" t="s">
        <v>64</v>
      </c>
      <c r="J36" s="24"/>
      <c r="K36" s="17" t="s">
        <v>162</v>
      </c>
      <c r="L36" s="44" t="s">
        <v>5</v>
      </c>
      <c r="M36" s="69" t="s">
        <v>88</v>
      </c>
      <c r="N36" s="164"/>
      <c r="O36" s="45" t="s">
        <v>197</v>
      </c>
      <c r="P36" s="69" t="s">
        <v>88</v>
      </c>
      <c r="Q36" s="43" t="s">
        <v>6</v>
      </c>
      <c r="R36" s="48" t="s">
        <v>346</v>
      </c>
      <c r="S36" s="86"/>
      <c r="T36" s="45" t="s">
        <v>300</v>
      </c>
      <c r="U36" s="24"/>
      <c r="V36" s="17" t="s">
        <v>163</v>
      </c>
      <c r="W36" s="48" t="s">
        <v>174</v>
      </c>
      <c r="X36" s="164"/>
      <c r="Y36" s="93" t="s">
        <v>223</v>
      </c>
      <c r="Z36" s="69" t="s">
        <v>88</v>
      </c>
      <c r="AA36" s="91" t="s">
        <v>70</v>
      </c>
      <c r="AB36" s="38" t="s">
        <v>19</v>
      </c>
      <c r="AC36" s="126">
        <f t="shared" si="3"/>
        <v>42811</v>
      </c>
    </row>
    <row r="37" spans="1:29" s="3" customFormat="1" ht="21" customHeight="1">
      <c r="A37" s="26">
        <f t="shared" si="4"/>
        <v>42814</v>
      </c>
      <c r="B37" s="31">
        <f t="shared" si="2"/>
        <v>6</v>
      </c>
      <c r="C37" s="45" t="s">
        <v>212</v>
      </c>
      <c r="D37" s="44" t="s">
        <v>8</v>
      </c>
      <c r="E37" s="24"/>
      <c r="F37" s="159" t="s">
        <v>268</v>
      </c>
      <c r="G37" s="160"/>
      <c r="H37" s="164"/>
      <c r="I37" s="45" t="s">
        <v>65</v>
      </c>
      <c r="J37" s="24"/>
      <c r="K37" s="17" t="s">
        <v>163</v>
      </c>
      <c r="L37" s="44" t="s">
        <v>6</v>
      </c>
      <c r="M37" s="69" t="s">
        <v>88</v>
      </c>
      <c r="N37" s="164"/>
      <c r="O37" s="45" t="s">
        <v>198</v>
      </c>
      <c r="P37" s="69" t="s">
        <v>88</v>
      </c>
      <c r="Q37" s="43" t="s">
        <v>7</v>
      </c>
      <c r="R37" s="159" t="s">
        <v>268</v>
      </c>
      <c r="S37" s="160"/>
      <c r="T37" s="45" t="s">
        <v>301</v>
      </c>
      <c r="U37" s="24"/>
      <c r="V37" s="17" t="s">
        <v>164</v>
      </c>
      <c r="W37" s="48" t="s">
        <v>174</v>
      </c>
      <c r="X37" s="164"/>
      <c r="Y37" s="93" t="s">
        <v>224</v>
      </c>
      <c r="Z37" s="48" t="s">
        <v>89</v>
      </c>
      <c r="AA37" s="134" t="s">
        <v>347</v>
      </c>
      <c r="AB37" s="24"/>
      <c r="AC37" s="126">
        <f t="shared" si="3"/>
        <v>42818</v>
      </c>
    </row>
    <row r="38" spans="2:29" s="3" customFormat="1" ht="12" customHeight="1">
      <c r="B38" s="31"/>
      <c r="H38" s="164"/>
      <c r="N38" s="164"/>
      <c r="S38" s="86"/>
      <c r="X38" s="164"/>
      <c r="AC38" s="127"/>
    </row>
    <row r="39" spans="1:29" s="3" customFormat="1" ht="25.5" customHeight="1">
      <c r="A39" s="26">
        <f>A37+7</f>
        <v>42821</v>
      </c>
      <c r="B39" s="31">
        <f>B37+1</f>
        <v>7</v>
      </c>
      <c r="C39" s="140" t="s">
        <v>192</v>
      </c>
      <c r="D39" s="232"/>
      <c r="E39" s="232"/>
      <c r="F39" s="232"/>
      <c r="G39" s="232"/>
      <c r="H39" s="164"/>
      <c r="I39" s="140" t="s">
        <v>192</v>
      </c>
      <c r="J39" s="232"/>
      <c r="K39" s="232"/>
      <c r="L39" s="232"/>
      <c r="M39" s="232"/>
      <c r="N39" s="164"/>
      <c r="O39" s="140" t="s">
        <v>192</v>
      </c>
      <c r="P39" s="139"/>
      <c r="Q39" s="139"/>
      <c r="R39" s="139"/>
      <c r="S39" s="94"/>
      <c r="T39" s="140" t="s">
        <v>192</v>
      </c>
      <c r="U39" s="139"/>
      <c r="V39" s="139"/>
      <c r="W39" s="139"/>
      <c r="X39" s="164"/>
      <c r="Y39" s="140" t="s">
        <v>192</v>
      </c>
      <c r="Z39" s="139"/>
      <c r="AA39" s="139"/>
      <c r="AB39" s="139"/>
      <c r="AC39" s="126">
        <f>A39+4</f>
        <v>42825</v>
      </c>
    </row>
    <row r="40" spans="1:29" s="3" customFormat="1" ht="25.5" customHeight="1">
      <c r="A40" s="26">
        <f aca="true" t="shared" si="5" ref="A40:A55">A39+7</f>
        <v>42828</v>
      </c>
      <c r="B40" s="31">
        <f t="shared" si="2"/>
        <v>8</v>
      </c>
      <c r="C40" s="145" t="s">
        <v>245</v>
      </c>
      <c r="D40" s="146"/>
      <c r="E40" s="146"/>
      <c r="F40" s="146"/>
      <c r="G40" s="147"/>
      <c r="H40" s="164"/>
      <c r="I40" s="145" t="s">
        <v>245</v>
      </c>
      <c r="J40" s="146"/>
      <c r="K40" s="146"/>
      <c r="L40" s="146"/>
      <c r="M40" s="147"/>
      <c r="N40" s="164"/>
      <c r="O40" s="83" t="s">
        <v>245</v>
      </c>
      <c r="P40" s="84"/>
      <c r="Q40" s="84"/>
      <c r="R40" s="85"/>
      <c r="S40" s="86"/>
      <c r="T40" s="145" t="s">
        <v>245</v>
      </c>
      <c r="U40" s="146"/>
      <c r="V40" s="146"/>
      <c r="W40" s="154"/>
      <c r="X40" s="164"/>
      <c r="Y40" s="145" t="s">
        <v>245</v>
      </c>
      <c r="Z40" s="146"/>
      <c r="AA40" s="146"/>
      <c r="AB40" s="154"/>
      <c r="AC40" s="126">
        <f>A40+4</f>
        <v>42832</v>
      </c>
    </row>
    <row r="41" spans="1:29" s="3" customFormat="1" ht="14.25" customHeight="1">
      <c r="A41" s="26"/>
      <c r="B41" s="31"/>
      <c r="C41" s="54" t="s">
        <v>18</v>
      </c>
      <c r="D41" s="54" t="s">
        <v>53</v>
      </c>
      <c r="E41" s="54" t="s">
        <v>110</v>
      </c>
      <c r="F41" s="138" t="s">
        <v>214</v>
      </c>
      <c r="G41" s="199"/>
      <c r="H41" s="164"/>
      <c r="I41" s="27" t="s">
        <v>18</v>
      </c>
      <c r="J41" s="34" t="s">
        <v>215</v>
      </c>
      <c r="K41" s="34" t="s">
        <v>95</v>
      </c>
      <c r="L41" s="34" t="s">
        <v>206</v>
      </c>
      <c r="M41" s="34" t="s">
        <v>96</v>
      </c>
      <c r="N41" s="164"/>
      <c r="O41" s="33" t="s">
        <v>18</v>
      </c>
      <c r="P41" s="33" t="s">
        <v>97</v>
      </c>
      <c r="Q41" s="34" t="s">
        <v>99</v>
      </c>
      <c r="R41" s="34" t="s">
        <v>100</v>
      </c>
      <c r="S41" s="15"/>
      <c r="T41" s="27" t="s">
        <v>18</v>
      </c>
      <c r="U41" s="34" t="s">
        <v>216</v>
      </c>
      <c r="V41" s="34" t="s">
        <v>85</v>
      </c>
      <c r="W41" s="68" t="s">
        <v>86</v>
      </c>
      <c r="X41" s="164"/>
      <c r="Y41" s="27" t="s">
        <v>18</v>
      </c>
      <c r="Z41" s="34" t="s">
        <v>53</v>
      </c>
      <c r="AA41" s="34" t="s">
        <v>115</v>
      </c>
      <c r="AB41" s="27" t="s">
        <v>116</v>
      </c>
      <c r="AC41" s="126"/>
    </row>
    <row r="42" spans="1:29" s="3" customFormat="1" ht="25.5" customHeight="1">
      <c r="A42" s="26">
        <f>A40+7</f>
        <v>42835</v>
      </c>
      <c r="B42" s="31">
        <f>B40+1</f>
        <v>9</v>
      </c>
      <c r="C42" s="72" t="s">
        <v>261</v>
      </c>
      <c r="D42" s="44" t="s">
        <v>9</v>
      </c>
      <c r="E42" s="24"/>
      <c r="F42" s="37" t="s">
        <v>213</v>
      </c>
      <c r="G42" s="88" t="s">
        <v>271</v>
      </c>
      <c r="H42" s="164"/>
      <c r="I42" s="38" t="s">
        <v>127</v>
      </c>
      <c r="J42" s="240" t="s">
        <v>200</v>
      </c>
      <c r="K42" s="142"/>
      <c r="L42" s="44" t="s">
        <v>7</v>
      </c>
      <c r="M42" s="48" t="s">
        <v>88</v>
      </c>
      <c r="N42" s="164"/>
      <c r="O42" s="38" t="s">
        <v>191</v>
      </c>
      <c r="P42" s="75" t="s">
        <v>200</v>
      </c>
      <c r="Q42" s="42" t="s">
        <v>8</v>
      </c>
      <c r="R42" s="151" t="s">
        <v>200</v>
      </c>
      <c r="S42" s="152"/>
      <c r="T42" s="38" t="s">
        <v>302</v>
      </c>
      <c r="U42" s="24"/>
      <c r="V42" s="89" t="s">
        <v>327</v>
      </c>
      <c r="W42" s="48" t="s">
        <v>174</v>
      </c>
      <c r="X42" s="164"/>
      <c r="Y42" s="23" t="s">
        <v>225</v>
      </c>
      <c r="Z42" s="51"/>
      <c r="AA42" s="91" t="s">
        <v>71</v>
      </c>
      <c r="AB42" s="24"/>
      <c r="AC42" s="126">
        <f>A42+4</f>
        <v>42839</v>
      </c>
    </row>
    <row r="43" spans="1:29" s="123" customFormat="1" ht="11.25" customHeight="1">
      <c r="A43" s="26"/>
      <c r="B43" s="31"/>
      <c r="C43" s="54" t="s">
        <v>18</v>
      </c>
      <c r="D43" s="54" t="s">
        <v>53</v>
      </c>
      <c r="E43" s="54" t="s">
        <v>110</v>
      </c>
      <c r="F43" s="138" t="s">
        <v>214</v>
      </c>
      <c r="G43" s="199"/>
      <c r="H43" s="164"/>
      <c r="I43" s="27" t="s">
        <v>18</v>
      </c>
      <c r="J43" s="34" t="s">
        <v>215</v>
      </c>
      <c r="K43" s="34" t="s">
        <v>95</v>
      </c>
      <c r="L43" s="34" t="s">
        <v>206</v>
      </c>
      <c r="M43" s="34" t="s">
        <v>96</v>
      </c>
      <c r="N43" s="164"/>
      <c r="O43" s="33" t="s">
        <v>18</v>
      </c>
      <c r="P43" s="33" t="s">
        <v>97</v>
      </c>
      <c r="Q43" s="34" t="s">
        <v>99</v>
      </c>
      <c r="R43" s="34" t="s">
        <v>100</v>
      </c>
      <c r="S43" s="122"/>
      <c r="T43" s="27" t="s">
        <v>18</v>
      </c>
      <c r="U43" s="34" t="s">
        <v>216</v>
      </c>
      <c r="V43" s="34" t="s">
        <v>85</v>
      </c>
      <c r="W43" s="68" t="s">
        <v>86</v>
      </c>
      <c r="X43" s="164"/>
      <c r="Y43" s="54" t="s">
        <v>18</v>
      </c>
      <c r="Z43" s="54" t="s">
        <v>53</v>
      </c>
      <c r="AA43" s="138" t="s">
        <v>340</v>
      </c>
      <c r="AB43" s="139"/>
      <c r="AC43" s="128"/>
    </row>
    <row r="44" spans="1:29" s="3" customFormat="1" ht="26.25" customHeight="1">
      <c r="A44" s="26">
        <f>A42+7</f>
        <v>42842</v>
      </c>
      <c r="B44" s="31">
        <f>B42+1</f>
        <v>10</v>
      </c>
      <c r="C44" s="148" t="s">
        <v>17</v>
      </c>
      <c r="D44" s="149"/>
      <c r="E44" s="149"/>
      <c r="F44" s="149"/>
      <c r="G44" s="150"/>
      <c r="H44" s="165"/>
      <c r="I44" s="37" t="s">
        <v>127</v>
      </c>
      <c r="J44" s="24"/>
      <c r="K44" s="17" t="s">
        <v>164</v>
      </c>
      <c r="L44" s="44" t="s">
        <v>8</v>
      </c>
      <c r="M44" s="24"/>
      <c r="N44" s="165"/>
      <c r="O44" s="37" t="s">
        <v>191</v>
      </c>
      <c r="P44" s="48" t="s">
        <v>88</v>
      </c>
      <c r="Q44" s="42" t="s">
        <v>9</v>
      </c>
      <c r="R44" s="72" t="s">
        <v>254</v>
      </c>
      <c r="S44" s="12"/>
      <c r="T44" s="39" t="s">
        <v>128</v>
      </c>
      <c r="U44" s="24"/>
      <c r="V44" s="17" t="s">
        <v>165</v>
      </c>
      <c r="W44" s="48" t="s">
        <v>174</v>
      </c>
      <c r="X44" s="165"/>
      <c r="Y44" s="71" t="s">
        <v>226</v>
      </c>
      <c r="Z44" s="51"/>
      <c r="AA44" s="141" t="s">
        <v>322</v>
      </c>
      <c r="AB44" s="142"/>
      <c r="AC44" s="126">
        <f aca="true" t="shared" si="6" ref="AC44:AC55">A44+4</f>
        <v>42846</v>
      </c>
    </row>
    <row r="45" spans="1:29" s="3" customFormat="1" ht="26.25" customHeight="1">
      <c r="A45" s="26">
        <f t="shared" si="5"/>
        <v>42849</v>
      </c>
      <c r="B45" s="31">
        <f t="shared" si="2"/>
        <v>11</v>
      </c>
      <c r="C45" s="72" t="s">
        <v>139</v>
      </c>
      <c r="D45" s="44" t="s">
        <v>10</v>
      </c>
      <c r="E45" s="24"/>
      <c r="F45" s="143" t="s">
        <v>262</v>
      </c>
      <c r="G45" s="144"/>
      <c r="I45" s="72" t="s">
        <v>142</v>
      </c>
      <c r="J45" s="24"/>
      <c r="K45" s="17" t="s">
        <v>165</v>
      </c>
      <c r="L45" s="44" t="s">
        <v>9</v>
      </c>
      <c r="M45" s="24"/>
      <c r="O45" s="72" t="s">
        <v>149</v>
      </c>
      <c r="P45" s="48" t="s">
        <v>90</v>
      </c>
      <c r="Q45" s="219" t="s">
        <v>190</v>
      </c>
      <c r="R45" s="239"/>
      <c r="T45" s="72" t="s">
        <v>133</v>
      </c>
      <c r="U45" s="24"/>
      <c r="V45" s="17" t="s">
        <v>166</v>
      </c>
      <c r="W45" s="75" t="s">
        <v>341</v>
      </c>
      <c r="Y45" s="71" t="s">
        <v>227</v>
      </c>
      <c r="Z45" s="44" t="s">
        <v>11</v>
      </c>
      <c r="AA45" s="141" t="s">
        <v>338</v>
      </c>
      <c r="AB45" s="142"/>
      <c r="AC45" s="126">
        <f t="shared" si="6"/>
        <v>42853</v>
      </c>
    </row>
    <row r="46" spans="1:29" s="3" customFormat="1" ht="26.25" customHeight="1">
      <c r="A46" s="26">
        <f t="shared" si="5"/>
        <v>42856</v>
      </c>
      <c r="B46" s="31">
        <f t="shared" si="2"/>
        <v>12</v>
      </c>
      <c r="C46" s="148" t="s">
        <v>248</v>
      </c>
      <c r="D46" s="149"/>
      <c r="E46" s="149"/>
      <c r="F46" s="149"/>
      <c r="G46" s="150"/>
      <c r="H46" s="12"/>
      <c r="I46" s="72" t="s">
        <v>143</v>
      </c>
      <c r="J46" s="24"/>
      <c r="K46" s="17" t="s">
        <v>166</v>
      </c>
      <c r="L46" s="44" t="s">
        <v>10</v>
      </c>
      <c r="M46" s="24"/>
      <c r="N46" s="12"/>
      <c r="O46" s="72" t="s">
        <v>150</v>
      </c>
      <c r="P46" s="48" t="s">
        <v>88</v>
      </c>
      <c r="Q46" s="42" t="s">
        <v>10</v>
      </c>
      <c r="R46" s="72" t="s">
        <v>140</v>
      </c>
      <c r="S46" s="12"/>
      <c r="T46" s="72" t="s">
        <v>134</v>
      </c>
      <c r="U46" s="24"/>
      <c r="V46" s="17" t="s">
        <v>167</v>
      </c>
      <c r="W46" s="48" t="s">
        <v>174</v>
      </c>
      <c r="X46" s="76"/>
      <c r="Y46" s="71" t="s">
        <v>228</v>
      </c>
      <c r="Z46" s="38" t="s">
        <v>293</v>
      </c>
      <c r="AA46" s="141" t="s">
        <v>326</v>
      </c>
      <c r="AB46" s="142"/>
      <c r="AC46" s="126">
        <f t="shared" si="6"/>
        <v>42860</v>
      </c>
    </row>
    <row r="47" spans="1:29" s="3" customFormat="1" ht="26.25" customHeight="1">
      <c r="A47" s="26">
        <f t="shared" si="5"/>
        <v>42863</v>
      </c>
      <c r="B47" s="31">
        <f t="shared" si="2"/>
        <v>13</v>
      </c>
      <c r="C47" s="148">
        <v>16565</v>
      </c>
      <c r="D47" s="149"/>
      <c r="E47" s="149"/>
      <c r="F47" s="149"/>
      <c r="G47" s="150"/>
      <c r="H47" s="12"/>
      <c r="I47" s="72" t="s">
        <v>145</v>
      </c>
      <c r="J47" s="24"/>
      <c r="K47" s="17" t="s">
        <v>167</v>
      </c>
      <c r="L47" s="44" t="s">
        <v>11</v>
      </c>
      <c r="M47" s="24"/>
      <c r="N47" s="15"/>
      <c r="O47" s="72" t="s">
        <v>144</v>
      </c>
      <c r="P47" s="48" t="s">
        <v>88</v>
      </c>
      <c r="Q47" s="42" t="s">
        <v>11</v>
      </c>
      <c r="R47" s="48" t="s">
        <v>190</v>
      </c>
      <c r="S47" s="15"/>
      <c r="T47" s="72" t="s">
        <v>135</v>
      </c>
      <c r="U47" s="24"/>
      <c r="V47" s="17" t="s">
        <v>168</v>
      </c>
      <c r="W47" s="48" t="s">
        <v>174</v>
      </c>
      <c r="X47" s="15"/>
      <c r="Y47" s="71" t="s">
        <v>253</v>
      </c>
      <c r="Z47" s="38" t="s">
        <v>293</v>
      </c>
      <c r="AA47" s="141" t="s">
        <v>328</v>
      </c>
      <c r="AB47" s="142"/>
      <c r="AC47" s="126">
        <f t="shared" si="6"/>
        <v>42867</v>
      </c>
    </row>
    <row r="48" spans="1:29" s="3" customFormat="1" ht="26.25" customHeight="1">
      <c r="A48" s="26">
        <f t="shared" si="5"/>
        <v>42870</v>
      </c>
      <c r="B48" s="31">
        <f t="shared" si="2"/>
        <v>14</v>
      </c>
      <c r="C48" s="72" t="s">
        <v>256</v>
      </c>
      <c r="D48" s="44" t="s">
        <v>12</v>
      </c>
      <c r="E48" s="24"/>
      <c r="F48" s="143" t="s">
        <v>274</v>
      </c>
      <c r="G48" s="144"/>
      <c r="H48" s="76"/>
      <c r="I48" s="72" t="s">
        <v>146</v>
      </c>
      <c r="J48" s="24"/>
      <c r="K48" s="17" t="s">
        <v>168</v>
      </c>
      <c r="L48" s="44" t="s">
        <v>12</v>
      </c>
      <c r="M48" s="24"/>
      <c r="N48" s="76"/>
      <c r="O48" s="72" t="s">
        <v>151</v>
      </c>
      <c r="P48" s="48" t="s">
        <v>89</v>
      </c>
      <c r="Q48" s="42" t="s">
        <v>12</v>
      </c>
      <c r="R48" s="48" t="s">
        <v>190</v>
      </c>
      <c r="S48" s="76"/>
      <c r="T48" s="72" t="s">
        <v>136</v>
      </c>
      <c r="U48" s="24"/>
      <c r="V48" s="17" t="s">
        <v>169</v>
      </c>
      <c r="W48" s="48" t="s">
        <v>174</v>
      </c>
      <c r="X48" s="77"/>
      <c r="Y48" s="71" t="s">
        <v>229</v>
      </c>
      <c r="Z48" s="24"/>
      <c r="AA48" s="141" t="s">
        <v>329</v>
      </c>
      <c r="AB48" s="142"/>
      <c r="AC48" s="126">
        <f t="shared" si="6"/>
        <v>42874</v>
      </c>
    </row>
    <row r="49" spans="1:29" s="3" customFormat="1" ht="26.25" customHeight="1">
      <c r="A49" s="26">
        <f t="shared" si="5"/>
        <v>42877</v>
      </c>
      <c r="B49" s="31">
        <f t="shared" si="2"/>
        <v>15</v>
      </c>
      <c r="C49" s="72" t="s">
        <v>141</v>
      </c>
      <c r="D49" s="44" t="s">
        <v>13</v>
      </c>
      <c r="E49" s="24"/>
      <c r="F49" s="143" t="s">
        <v>275</v>
      </c>
      <c r="G49" s="144"/>
      <c r="H49" s="12"/>
      <c r="I49" s="72" t="s">
        <v>147</v>
      </c>
      <c r="J49" s="24"/>
      <c r="K49" s="17" t="s">
        <v>169</v>
      </c>
      <c r="L49" s="44" t="s">
        <v>13</v>
      </c>
      <c r="M49" s="24"/>
      <c r="N49" s="15"/>
      <c r="O49" s="72" t="s">
        <v>152</v>
      </c>
      <c r="P49" s="32"/>
      <c r="Q49" s="42" t="s">
        <v>13</v>
      </c>
      <c r="R49" s="72" t="s">
        <v>137</v>
      </c>
      <c r="S49" s="15"/>
      <c r="T49" s="145" t="s">
        <v>246</v>
      </c>
      <c r="U49" s="146"/>
      <c r="V49" s="146"/>
      <c r="W49" s="154"/>
      <c r="X49" s="15"/>
      <c r="Y49" s="161" t="s">
        <v>339</v>
      </c>
      <c r="Z49" s="162"/>
      <c r="AA49" s="162"/>
      <c r="AB49" s="162"/>
      <c r="AC49" s="126">
        <f t="shared" si="6"/>
        <v>42881</v>
      </c>
    </row>
    <row r="50" spans="1:29" s="3" customFormat="1" ht="26.25" customHeight="1">
      <c r="A50" s="26">
        <f t="shared" si="5"/>
        <v>42884</v>
      </c>
      <c r="B50" s="31">
        <f t="shared" si="2"/>
        <v>16</v>
      </c>
      <c r="C50" s="88" t="s">
        <v>276</v>
      </c>
      <c r="D50" s="44" t="s">
        <v>250</v>
      </c>
      <c r="E50" s="81" t="s">
        <v>98</v>
      </c>
      <c r="F50" s="143" t="s">
        <v>277</v>
      </c>
      <c r="G50" s="144"/>
      <c r="H50" s="12"/>
      <c r="I50" s="72" t="s">
        <v>148</v>
      </c>
      <c r="J50" s="42" t="s">
        <v>98</v>
      </c>
      <c r="K50" s="17" t="s">
        <v>170</v>
      </c>
      <c r="L50" s="44" t="s">
        <v>250</v>
      </c>
      <c r="M50" s="24"/>
      <c r="N50" s="15"/>
      <c r="O50" s="72" t="s">
        <v>153</v>
      </c>
      <c r="P50" s="32"/>
      <c r="Q50" s="143" t="s">
        <v>278</v>
      </c>
      <c r="R50" s="144"/>
      <c r="S50" s="15"/>
      <c r="T50" s="72" t="s">
        <v>138</v>
      </c>
      <c r="U50" s="24"/>
      <c r="V50" s="17" t="s">
        <v>170</v>
      </c>
      <c r="W50" s="48" t="s">
        <v>174</v>
      </c>
      <c r="X50" s="15"/>
      <c r="Y50" s="71" t="s">
        <v>230</v>
      </c>
      <c r="Z50" s="24"/>
      <c r="AA50" s="90" t="s">
        <v>91</v>
      </c>
      <c r="AB50" s="51"/>
      <c r="AC50" s="126">
        <f t="shared" si="6"/>
        <v>42888</v>
      </c>
    </row>
    <row r="51" spans="1:29" s="3" customFormat="1" ht="33" customHeight="1">
      <c r="A51" s="26">
        <f t="shared" si="5"/>
        <v>42891</v>
      </c>
      <c r="B51" s="31">
        <f t="shared" si="2"/>
        <v>17</v>
      </c>
      <c r="C51" s="37" t="s">
        <v>129</v>
      </c>
      <c r="D51" s="24"/>
      <c r="E51" s="24"/>
      <c r="F51" s="143" t="s">
        <v>294</v>
      </c>
      <c r="G51" s="144"/>
      <c r="H51" s="12"/>
      <c r="I51" s="37" t="s">
        <v>130</v>
      </c>
      <c r="J51" s="24"/>
      <c r="K51" s="143" t="s">
        <v>270</v>
      </c>
      <c r="L51" s="144"/>
      <c r="M51" s="24"/>
      <c r="N51" s="15"/>
      <c r="O51" s="37" t="s">
        <v>131</v>
      </c>
      <c r="P51" s="32"/>
      <c r="Q51" s="143" t="s">
        <v>270</v>
      </c>
      <c r="R51" s="144"/>
      <c r="S51" s="15"/>
      <c r="T51" s="37" t="s">
        <v>272</v>
      </c>
      <c r="U51" s="24"/>
      <c r="V51" s="89" t="s">
        <v>270</v>
      </c>
      <c r="W51" s="48" t="s">
        <v>174</v>
      </c>
      <c r="X51" s="15"/>
      <c r="Y51" s="37" t="s">
        <v>231</v>
      </c>
      <c r="Z51" s="24"/>
      <c r="AA51" s="90" t="s">
        <v>273</v>
      </c>
      <c r="AB51" s="51"/>
      <c r="AC51" s="126">
        <f t="shared" si="6"/>
        <v>42895</v>
      </c>
    </row>
    <row r="52" spans="1:29" s="3" customFormat="1" ht="26.25" customHeight="1">
      <c r="A52" s="26">
        <f t="shared" si="5"/>
        <v>42898</v>
      </c>
      <c r="B52" s="31">
        <v>1</v>
      </c>
      <c r="C52" s="233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01"/>
      <c r="Z52" s="202"/>
      <c r="AA52" s="202"/>
      <c r="AB52" s="202"/>
      <c r="AC52" s="126">
        <f t="shared" si="6"/>
        <v>42902</v>
      </c>
    </row>
    <row r="53" spans="1:29" s="3" customFormat="1" ht="18.75" customHeight="1">
      <c r="A53" s="26">
        <f t="shared" si="5"/>
        <v>42905</v>
      </c>
      <c r="B53" s="31">
        <f t="shared" si="2"/>
        <v>2</v>
      </c>
      <c r="C53" s="230" t="s">
        <v>201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197"/>
      <c r="Z53" s="198"/>
      <c r="AA53" s="198"/>
      <c r="AB53" s="198"/>
      <c r="AC53" s="126">
        <f t="shared" si="6"/>
        <v>42909</v>
      </c>
    </row>
    <row r="54" spans="1:29" s="3" customFormat="1" ht="30" customHeight="1">
      <c r="A54" s="26">
        <f t="shared" si="5"/>
        <v>42912</v>
      </c>
      <c r="B54" s="31">
        <f t="shared" si="2"/>
        <v>3</v>
      </c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197"/>
      <c r="Z54" s="198"/>
      <c r="AA54" s="198"/>
      <c r="AB54" s="198"/>
      <c r="AC54" s="126">
        <f t="shared" si="6"/>
        <v>42916</v>
      </c>
    </row>
    <row r="55" spans="1:29" s="3" customFormat="1" ht="24" customHeight="1">
      <c r="A55" s="26">
        <f t="shared" si="5"/>
        <v>42919</v>
      </c>
      <c r="B55" s="31">
        <f t="shared" si="2"/>
        <v>4</v>
      </c>
      <c r="C55" s="226" t="s">
        <v>202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197"/>
      <c r="Z55" s="198"/>
      <c r="AA55" s="198"/>
      <c r="AB55" s="198"/>
      <c r="AC55" s="126">
        <f t="shared" si="6"/>
        <v>42923</v>
      </c>
    </row>
    <row r="56" spans="1:28" s="7" customFormat="1" ht="17.25">
      <c r="A56" s="26"/>
      <c r="B56" s="31"/>
      <c r="C56" s="19"/>
      <c r="D56" s="19"/>
      <c r="E56" s="19"/>
      <c r="F56" s="19"/>
      <c r="G56" s="19"/>
      <c r="H56" s="22"/>
      <c r="I56" s="19"/>
      <c r="J56" s="19"/>
      <c r="K56" s="19"/>
      <c r="L56" s="19"/>
      <c r="M56" s="19"/>
      <c r="N56" s="22"/>
      <c r="O56" s="22"/>
      <c r="P56" s="22"/>
      <c r="Q56" s="22"/>
      <c r="R56" s="22"/>
      <c r="S56" s="22"/>
      <c r="T56" s="19"/>
      <c r="U56" s="19"/>
      <c r="V56" s="19"/>
      <c r="W56" s="19"/>
      <c r="X56" s="22"/>
      <c r="Y56" s="19"/>
      <c r="Z56" s="35"/>
      <c r="AA56" s="19"/>
      <c r="AB56" s="19"/>
    </row>
    <row r="57" spans="1:28" s="22" customFormat="1" ht="15">
      <c r="A57" s="40"/>
      <c r="B57" s="29"/>
      <c r="C57" s="19"/>
      <c r="D57" s="19"/>
      <c r="E57" s="19"/>
      <c r="F57" s="19"/>
      <c r="G57" s="19"/>
      <c r="I57" s="19"/>
      <c r="J57" s="19"/>
      <c r="K57" s="19"/>
      <c r="L57" s="19"/>
      <c r="M57" s="19"/>
      <c r="T57" s="19"/>
      <c r="U57" s="19"/>
      <c r="V57" s="19"/>
      <c r="W57" s="19"/>
      <c r="Y57" s="19"/>
      <c r="Z57" s="19"/>
      <c r="AA57" s="19"/>
      <c r="AB57" s="19"/>
    </row>
    <row r="58" spans="3:29" s="19" customFormat="1" ht="17.25">
      <c r="C58" s="105"/>
      <c r="D58" s="106" t="s">
        <v>204</v>
      </c>
      <c r="E58" s="106"/>
      <c r="F58" s="106"/>
      <c r="G58" s="106"/>
      <c r="H58" s="106"/>
      <c r="I58" s="107"/>
      <c r="J58" s="19" t="s">
        <v>108</v>
      </c>
      <c r="N58" s="106"/>
      <c r="O58" s="108"/>
      <c r="P58" s="106" t="s">
        <v>187</v>
      </c>
      <c r="Q58" s="106"/>
      <c r="R58" s="106"/>
      <c r="S58" s="106"/>
      <c r="T58" s="109"/>
      <c r="U58" s="106" t="s">
        <v>172</v>
      </c>
      <c r="V58" s="106"/>
      <c r="W58" s="106"/>
      <c r="X58" s="106"/>
      <c r="Y58" s="106"/>
      <c r="Z58" s="106"/>
      <c r="AB58" s="22"/>
      <c r="AC58" s="22"/>
    </row>
    <row r="59" spans="3:29" s="19" customFormat="1" ht="17.25">
      <c r="C59" s="106"/>
      <c r="D59" s="106"/>
      <c r="E59" s="106"/>
      <c r="F59" s="106"/>
      <c r="G59" s="106"/>
      <c r="H59" s="106"/>
      <c r="I59" s="106"/>
      <c r="J59" s="19" t="s">
        <v>106</v>
      </c>
      <c r="N59" s="106"/>
      <c r="O59" s="106"/>
      <c r="P59" s="11" t="s">
        <v>188</v>
      </c>
      <c r="Q59" s="106"/>
      <c r="R59" s="106"/>
      <c r="S59" s="106"/>
      <c r="T59" s="106"/>
      <c r="U59" s="106" t="s">
        <v>173</v>
      </c>
      <c r="V59" s="106"/>
      <c r="W59" s="106"/>
      <c r="X59" s="106"/>
      <c r="Y59" s="106"/>
      <c r="Z59" s="106"/>
      <c r="AB59" s="22"/>
      <c r="AC59" s="22"/>
    </row>
    <row r="60" spans="3:29" s="19" customFormat="1" ht="17.25">
      <c r="C60" s="106"/>
      <c r="D60" s="106"/>
      <c r="E60" s="106"/>
      <c r="F60" s="106"/>
      <c r="G60" s="106"/>
      <c r="H60" s="106"/>
      <c r="I60" s="106"/>
      <c r="J60" s="19" t="s">
        <v>353</v>
      </c>
      <c r="N60" s="106"/>
      <c r="O60" s="106"/>
      <c r="P60" s="106" t="s">
        <v>189</v>
      </c>
      <c r="Q60" s="106"/>
      <c r="R60" s="106"/>
      <c r="S60" s="106"/>
      <c r="T60" s="106"/>
      <c r="U60" s="106" t="s">
        <v>176</v>
      </c>
      <c r="V60" s="106"/>
      <c r="W60" s="106"/>
      <c r="X60" s="106"/>
      <c r="Y60" s="106"/>
      <c r="Z60" s="106"/>
      <c r="AC60" s="22"/>
    </row>
    <row r="61" spans="3:29" s="19" customFormat="1" ht="17.25">
      <c r="C61" s="110"/>
      <c r="D61" s="106" t="s">
        <v>205</v>
      </c>
      <c r="E61" s="106"/>
      <c r="F61" s="106"/>
      <c r="G61" s="106"/>
      <c r="H61" s="106"/>
      <c r="J61" s="19" t="s">
        <v>352</v>
      </c>
      <c r="N61" s="106"/>
      <c r="O61" s="124" t="s">
        <v>330</v>
      </c>
      <c r="P61" s="106" t="s">
        <v>331</v>
      </c>
      <c r="Q61" s="106"/>
      <c r="R61" s="106"/>
      <c r="S61" s="106"/>
      <c r="T61" s="106"/>
      <c r="U61" s="106" t="s">
        <v>177</v>
      </c>
      <c r="V61" s="106"/>
      <c r="W61" s="106"/>
      <c r="X61" s="106"/>
      <c r="Y61" s="106"/>
      <c r="Z61" s="106"/>
      <c r="AB61" s="20"/>
      <c r="AC61" s="22"/>
    </row>
    <row r="62" spans="3:29" s="19" customFormat="1" ht="17.25">
      <c r="C62" s="106"/>
      <c r="D62" s="106"/>
      <c r="E62" s="106"/>
      <c r="F62" s="106"/>
      <c r="G62" s="106"/>
      <c r="H62" s="106"/>
      <c r="J62" s="19" t="s">
        <v>354</v>
      </c>
      <c r="N62" s="106"/>
      <c r="O62" s="106"/>
      <c r="P62" s="106"/>
      <c r="Q62" s="106"/>
      <c r="R62" s="106"/>
      <c r="S62" s="106"/>
      <c r="T62" s="106"/>
      <c r="U62" s="106" t="s">
        <v>178</v>
      </c>
      <c r="V62" s="106"/>
      <c r="W62" s="106"/>
      <c r="X62" s="106"/>
      <c r="Y62" s="106"/>
      <c r="Z62" s="106"/>
      <c r="AB62" s="20"/>
      <c r="AC62" s="22"/>
    </row>
    <row r="63" spans="3:29" s="20" customFormat="1" ht="15.75" customHeight="1">
      <c r="C63" s="106"/>
      <c r="D63" s="106"/>
      <c r="E63" s="112"/>
      <c r="F63" s="112"/>
      <c r="G63" s="112"/>
      <c r="H63" s="112"/>
      <c r="J63" s="19" t="s">
        <v>351</v>
      </c>
      <c r="K63" s="19"/>
      <c r="L63" s="19"/>
      <c r="M63" s="19"/>
      <c r="N63" s="106"/>
      <c r="O63" s="112"/>
      <c r="P63" s="112"/>
      <c r="Q63" s="112"/>
      <c r="R63" s="112"/>
      <c r="S63" s="112"/>
      <c r="T63" s="106"/>
      <c r="U63" s="106" t="s">
        <v>114</v>
      </c>
      <c r="V63" s="112"/>
      <c r="W63" s="112"/>
      <c r="X63" s="112"/>
      <c r="Y63" s="112"/>
      <c r="Z63" s="112"/>
      <c r="AB63" s="22"/>
      <c r="AC63" s="22"/>
    </row>
    <row r="64" spans="3:29" s="19" customFormat="1" ht="17.25">
      <c r="C64" s="113"/>
      <c r="D64" s="106" t="s">
        <v>15</v>
      </c>
      <c r="E64" s="106"/>
      <c r="F64" s="106"/>
      <c r="G64" s="106"/>
      <c r="H64" s="106"/>
      <c r="N64" s="106"/>
      <c r="O64" s="125" t="s">
        <v>332</v>
      </c>
      <c r="P64" s="106" t="s">
        <v>333</v>
      </c>
      <c r="Q64" s="106"/>
      <c r="R64" s="106"/>
      <c r="S64" s="106"/>
      <c r="T64" s="106"/>
      <c r="U64" s="115" t="s">
        <v>109</v>
      </c>
      <c r="V64" s="106"/>
      <c r="W64" s="106"/>
      <c r="X64" s="106"/>
      <c r="Y64" s="106"/>
      <c r="Z64" s="106"/>
      <c r="AB64" s="22"/>
      <c r="AC64" s="22"/>
    </row>
    <row r="65" spans="3:27" s="19" customFormat="1" ht="17.25" customHeight="1">
      <c r="C65" s="106"/>
      <c r="D65" s="106"/>
      <c r="E65" s="106"/>
      <c r="F65" s="106"/>
      <c r="G65" s="106"/>
      <c r="H65" s="106"/>
      <c r="I65" s="49" t="s">
        <v>233</v>
      </c>
      <c r="J65" s="241" t="s">
        <v>355</v>
      </c>
      <c r="K65" s="242"/>
      <c r="L65" s="242"/>
      <c r="M65" s="242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1"/>
      <c r="AA65" s="22"/>
    </row>
    <row r="66" spans="3:26" s="19" customFormat="1" ht="17.25">
      <c r="C66" s="106"/>
      <c r="D66" s="106"/>
      <c r="E66" s="106"/>
      <c r="F66" s="106"/>
      <c r="G66" s="106"/>
      <c r="H66" s="106"/>
      <c r="I66" s="106"/>
      <c r="J66" s="243" t="s">
        <v>356</v>
      </c>
      <c r="K66" s="242"/>
      <c r="L66" s="242"/>
      <c r="M66" s="242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1"/>
    </row>
    <row r="67" spans="3:26" s="19" customFormat="1" ht="17.25">
      <c r="C67" s="116"/>
      <c r="D67" s="106" t="s">
        <v>16</v>
      </c>
      <c r="E67" s="106"/>
      <c r="F67" s="106"/>
      <c r="G67" s="106"/>
      <c r="H67" s="106"/>
      <c r="N67" s="106"/>
      <c r="O67" s="117"/>
      <c r="P67" s="106" t="s">
        <v>111</v>
      </c>
      <c r="Q67" s="106"/>
      <c r="R67" s="106"/>
      <c r="S67" s="106"/>
      <c r="T67" s="135" t="s">
        <v>343</v>
      </c>
      <c r="U67" s="106" t="s">
        <v>342</v>
      </c>
      <c r="V67" s="118"/>
      <c r="W67" s="118"/>
      <c r="X67" s="106"/>
      <c r="Y67" s="106"/>
      <c r="Z67" s="106"/>
    </row>
    <row r="68" spans="1:27" ht="17.25">
      <c r="A68" s="41"/>
      <c r="B68" s="28"/>
      <c r="C68" s="11"/>
      <c r="D68" s="11"/>
      <c r="E68" s="106"/>
      <c r="F68" s="118"/>
      <c r="G68" s="118"/>
      <c r="H68" s="106"/>
      <c r="I68" s="111" t="s">
        <v>19</v>
      </c>
      <c r="J68" s="106" t="s">
        <v>72</v>
      </c>
      <c r="K68" s="106"/>
      <c r="L68" s="106"/>
      <c r="M68" s="106"/>
      <c r="N68" s="106"/>
      <c r="O68" s="106"/>
      <c r="P68" s="106"/>
      <c r="Q68" s="106"/>
      <c r="R68" s="106"/>
      <c r="S68" s="106"/>
      <c r="T68" s="118"/>
      <c r="U68" s="118"/>
      <c r="V68" s="118"/>
      <c r="W68" s="118"/>
      <c r="X68" s="118"/>
      <c r="Y68" s="118"/>
      <c r="Z68" s="118"/>
      <c r="AA68" s="11"/>
    </row>
    <row r="69" spans="3:28" ht="17.25">
      <c r="C69" s="118"/>
      <c r="D69" s="118"/>
      <c r="E69" s="118"/>
      <c r="F69" s="118"/>
      <c r="G69" s="118"/>
      <c r="H69" s="118"/>
      <c r="I69" s="106"/>
      <c r="J69" s="106"/>
      <c r="K69" s="112"/>
      <c r="L69" s="112"/>
      <c r="M69" s="112"/>
      <c r="N69" s="118"/>
      <c r="O69" s="106"/>
      <c r="P69" s="106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B69" s="7"/>
    </row>
    <row r="70" spans="3:28" ht="17.25">
      <c r="C70" s="120"/>
      <c r="D70" s="106" t="s">
        <v>158</v>
      </c>
      <c r="E70" s="118"/>
      <c r="F70" s="118"/>
      <c r="G70" s="118"/>
      <c r="H70" s="118"/>
      <c r="I70" s="114"/>
      <c r="J70" s="106" t="s">
        <v>323</v>
      </c>
      <c r="K70" s="106"/>
      <c r="L70" s="106"/>
      <c r="M70" s="106"/>
      <c r="N70" s="118"/>
      <c r="O70" s="121"/>
      <c r="P70" s="106" t="s">
        <v>121</v>
      </c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B70" s="7"/>
    </row>
    <row r="71" spans="7:28" ht="17.25">
      <c r="G71" s="119"/>
      <c r="H71" s="118"/>
      <c r="I71" s="119"/>
      <c r="J71" s="119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B71" s="7"/>
    </row>
    <row r="72" spans="7:28" ht="17.25">
      <c r="G72" s="7"/>
      <c r="H72" s="1"/>
      <c r="I72" s="7"/>
      <c r="J72" s="7"/>
      <c r="N72" s="1"/>
      <c r="S72" s="1"/>
      <c r="X72" s="1"/>
      <c r="AB72" s="7"/>
    </row>
    <row r="73" spans="7:28" ht="17.25">
      <c r="G73" s="7"/>
      <c r="H73" s="1"/>
      <c r="I73" s="7"/>
      <c r="J73" s="7"/>
      <c r="N73" s="1"/>
      <c r="S73" s="1"/>
      <c r="X73" s="1"/>
      <c r="AB73" s="7"/>
    </row>
    <row r="74" spans="7:28" ht="17.25">
      <c r="G74" s="7"/>
      <c r="H74" s="1"/>
      <c r="I74" s="7"/>
      <c r="J74" s="7"/>
      <c r="N74" s="1"/>
      <c r="S74" s="1"/>
      <c r="X74" s="1"/>
      <c r="AB74" s="7"/>
    </row>
    <row r="75" spans="7:28" ht="17.25">
      <c r="G75" s="7"/>
      <c r="H75" s="1"/>
      <c r="I75" s="7"/>
      <c r="J75" s="7"/>
      <c r="N75" s="1"/>
      <c r="S75" s="1"/>
      <c r="X75" s="1"/>
      <c r="AB75" s="7"/>
    </row>
    <row r="76" spans="7:28" ht="17.25">
      <c r="G76" s="7"/>
      <c r="H76" s="1"/>
      <c r="I76" s="7"/>
      <c r="J76" s="7"/>
      <c r="N76" s="1"/>
      <c r="S76" s="1"/>
      <c r="X76" s="1"/>
      <c r="AB76" s="7"/>
    </row>
    <row r="77" spans="7:28" ht="17.25">
      <c r="G77" s="7"/>
      <c r="H77" s="1"/>
      <c r="I77" s="7"/>
      <c r="J77" s="7"/>
      <c r="N77" s="1"/>
      <c r="S77" s="1"/>
      <c r="X77" s="1"/>
      <c r="AB77" s="7"/>
    </row>
    <row r="78" spans="7:28" ht="17.25">
      <c r="G78" s="7"/>
      <c r="H78" s="1"/>
      <c r="I78" s="7"/>
      <c r="J78" s="7"/>
      <c r="N78" s="1"/>
      <c r="S78" s="1"/>
      <c r="X78" s="1"/>
      <c r="AB78" s="7"/>
    </row>
    <row r="79" spans="7:28" ht="17.25">
      <c r="G79" s="7"/>
      <c r="H79" s="1"/>
      <c r="I79" s="7"/>
      <c r="J79" s="7"/>
      <c r="N79" s="1"/>
      <c r="S79" s="1"/>
      <c r="X79" s="1"/>
      <c r="AB79" s="7"/>
    </row>
    <row r="80" spans="7:28" ht="17.25">
      <c r="G80" s="7"/>
      <c r="H80" s="1"/>
      <c r="I80" s="7"/>
      <c r="J80" s="7"/>
      <c r="N80" s="1"/>
      <c r="S80" s="1"/>
      <c r="X80" s="1"/>
      <c r="AB80" s="7"/>
    </row>
    <row r="81" spans="7:28" ht="17.25">
      <c r="G81" s="7"/>
      <c r="H81" s="1"/>
      <c r="I81" s="7"/>
      <c r="J81" s="7"/>
      <c r="N81" s="1"/>
      <c r="S81" s="1"/>
      <c r="X81" s="1"/>
      <c r="AB81" s="7"/>
    </row>
    <row r="82" spans="7:28" ht="17.25">
      <c r="G82" s="7"/>
      <c r="H82" s="1"/>
      <c r="I82" s="7"/>
      <c r="J82" s="7"/>
      <c r="N82" s="1"/>
      <c r="S82" s="1"/>
      <c r="X82" s="1"/>
      <c r="AB82" s="7"/>
    </row>
    <row r="83" spans="7:28" ht="17.25">
      <c r="G83" s="7"/>
      <c r="H83" s="1"/>
      <c r="I83" s="7"/>
      <c r="J83" s="7"/>
      <c r="N83" s="1"/>
      <c r="S83" s="1"/>
      <c r="X83" s="1"/>
      <c r="AB83" s="7"/>
    </row>
    <row r="84" spans="7:28" ht="17.25">
      <c r="G84" s="7"/>
      <c r="H84" s="1"/>
      <c r="I84" s="7"/>
      <c r="J84" s="7"/>
      <c r="N84" s="1"/>
      <c r="S84" s="1"/>
      <c r="X84" s="1"/>
      <c r="AB84" s="7"/>
    </row>
    <row r="85" spans="7:28" ht="17.25">
      <c r="G85" s="7"/>
      <c r="H85" s="1"/>
      <c r="I85" s="7"/>
      <c r="J85" s="7"/>
      <c r="N85" s="1"/>
      <c r="S85" s="1"/>
      <c r="X85" s="1"/>
      <c r="AB85" s="7"/>
    </row>
    <row r="86" spans="7:24" ht="17.25">
      <c r="G86" s="7"/>
      <c r="H86" s="1"/>
      <c r="I86" s="7"/>
      <c r="J86" s="7"/>
      <c r="N86" s="1"/>
      <c r="S86" s="1"/>
      <c r="X86" s="1"/>
    </row>
  </sheetData>
  <sheetProtection/>
  <mergeCells count="111">
    <mergeCell ref="J65:M65"/>
    <mergeCell ref="J66:M66"/>
    <mergeCell ref="F34:G34"/>
    <mergeCell ref="F35:G35"/>
    <mergeCell ref="F36:G36"/>
    <mergeCell ref="Q45:R45"/>
    <mergeCell ref="I39:M39"/>
    <mergeCell ref="O39:R39"/>
    <mergeCell ref="F43:G43"/>
    <mergeCell ref="F45:G45"/>
    <mergeCell ref="J42:K42"/>
    <mergeCell ref="Q3:R3"/>
    <mergeCell ref="F48:G48"/>
    <mergeCell ref="F50:G50"/>
    <mergeCell ref="S15:S21"/>
    <mergeCell ref="Y30:AB30"/>
    <mergeCell ref="S24:S34"/>
    <mergeCell ref="L28:M28"/>
    <mergeCell ref="Q34:R34"/>
    <mergeCell ref="H35:H44"/>
    <mergeCell ref="AA44:AB44"/>
    <mergeCell ref="T4:W4"/>
    <mergeCell ref="C55:X55"/>
    <mergeCell ref="C54:X54"/>
    <mergeCell ref="C53:X53"/>
    <mergeCell ref="C39:G39"/>
    <mergeCell ref="C52:X52"/>
    <mergeCell ref="X2:X4"/>
    <mergeCell ref="T2:V2"/>
    <mergeCell ref="T3:W3"/>
    <mergeCell ref="I3:J3"/>
    <mergeCell ref="Y2:AB2"/>
    <mergeCell ref="Y4:AB4"/>
    <mergeCell ref="Y3:AB3"/>
    <mergeCell ref="C47:G47"/>
    <mergeCell ref="Y16:AB16"/>
    <mergeCell ref="Y27:AB27"/>
    <mergeCell ref="Q17:R17"/>
    <mergeCell ref="Q26:R26"/>
    <mergeCell ref="I2:M2"/>
    <mergeCell ref="J33:L33"/>
    <mergeCell ref="Y52:AB52"/>
    <mergeCell ref="I4:J4"/>
    <mergeCell ref="K4:L4"/>
    <mergeCell ref="O2:R2"/>
    <mergeCell ref="S2:S4"/>
    <mergeCell ref="C2:G2"/>
    <mergeCell ref="N24:N34"/>
    <mergeCell ref="F32:G32"/>
    <mergeCell ref="N12:N13"/>
    <mergeCell ref="C14:X14"/>
    <mergeCell ref="X15:X21"/>
    <mergeCell ref="C4:G4"/>
    <mergeCell ref="H12:H13"/>
    <mergeCell ref="C6:E6"/>
    <mergeCell ref="Y55:AB55"/>
    <mergeCell ref="Y53:AB53"/>
    <mergeCell ref="Y54:AB54"/>
    <mergeCell ref="F41:G41"/>
    <mergeCell ref="R37:S37"/>
    <mergeCell ref="I15:M15"/>
    <mergeCell ref="P16:R16"/>
    <mergeCell ref="N15:N21"/>
    <mergeCell ref="AA45:AB45"/>
    <mergeCell ref="Y14:AB14"/>
    <mergeCell ref="Y23:AB23"/>
    <mergeCell ref="T18:V18"/>
    <mergeCell ref="Y22:AB22"/>
    <mergeCell ref="X35:X44"/>
    <mergeCell ref="X24:X34"/>
    <mergeCell ref="T39:W39"/>
    <mergeCell ref="O3:P3"/>
    <mergeCell ref="O4:P4"/>
    <mergeCell ref="Q4:R4"/>
    <mergeCell ref="C3:G3"/>
    <mergeCell ref="K3:L3"/>
    <mergeCell ref="T30:W30"/>
    <mergeCell ref="H15:H21"/>
    <mergeCell ref="H24:H34"/>
    <mergeCell ref="C22:X23"/>
    <mergeCell ref="F33:G33"/>
    <mergeCell ref="Y49:AB49"/>
    <mergeCell ref="N35:N44"/>
    <mergeCell ref="AA46:AB46"/>
    <mergeCell ref="AA47:AB47"/>
    <mergeCell ref="D28:E28"/>
    <mergeCell ref="C5:E5"/>
    <mergeCell ref="C30:G30"/>
    <mergeCell ref="T12:V12"/>
    <mergeCell ref="Y40:AB40"/>
    <mergeCell ref="X12:X13"/>
    <mergeCell ref="F49:G49"/>
    <mergeCell ref="C24:G24"/>
    <mergeCell ref="T49:W49"/>
    <mergeCell ref="T40:W40"/>
    <mergeCell ref="I30:M30"/>
    <mergeCell ref="O30:R30"/>
    <mergeCell ref="F31:G31"/>
    <mergeCell ref="F37:G37"/>
    <mergeCell ref="C40:G40"/>
    <mergeCell ref="C46:G46"/>
    <mergeCell ref="AA43:AB43"/>
    <mergeCell ref="Y39:AB39"/>
    <mergeCell ref="AA48:AB48"/>
    <mergeCell ref="Q51:R51"/>
    <mergeCell ref="I40:M40"/>
    <mergeCell ref="C44:G44"/>
    <mergeCell ref="F51:G51"/>
    <mergeCell ref="K51:L51"/>
    <mergeCell ref="R42:S42"/>
    <mergeCell ref="Q50:R50"/>
  </mergeCells>
  <printOptions/>
  <pageMargins left="0.2" right="0.2" top="0.3" bottom="0.3" header="0.23" footer="0.2"/>
  <pageSetup fitToHeight="1" fitToWidth="1" horizontalDpi="600" verticalDpi="600" orientation="landscape" paperSize="8" scale="58" r:id="rId1"/>
  <rowBreaks count="3" manualBreakCount="3">
    <brk id="18" max="37" man="1"/>
    <brk id="20" max="37" man="1"/>
    <brk id="23" max="28" man="1"/>
  </rowBreaks>
  <colBreaks count="3" manualBreakCount="3">
    <brk id="3" max="71" man="1"/>
    <brk id="8" max="65" man="1"/>
    <brk id="2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Ecole Nationale des Ponts et Chaussées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Jean-Yves POITRAT</dc:creator>
  <cp:keywords/>
  <dc:description/>
  <cp:lastModifiedBy>Elisabeth BEYLS</cp:lastModifiedBy>
  <cp:lastPrinted>2016-03-29T14:29:50Z</cp:lastPrinted>
  <dcterms:created xsi:type="dcterms:W3CDTF">2009-05-07T12:24:54Z</dcterms:created>
  <dcterms:modified xsi:type="dcterms:W3CDTF">2016-07-05T17:46:29Z</dcterms:modified>
  <cp:category/>
  <cp:version/>
  <cp:contentType/>
  <cp:contentStatus/>
</cp:coreProperties>
</file>